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bogera\Desktop\"/>
    </mc:Choice>
  </mc:AlternateContent>
  <bookViews>
    <workbookView xWindow="0" yWindow="0" windowWidth="10510" windowHeight="5130" activeTab="3"/>
  </bookViews>
  <sheets>
    <sheet name="Math Quiz" sheetId="4" r:id="rId1"/>
    <sheet name=" M.Q.Color Coded" sheetId="3" r:id="rId2"/>
    <sheet name="M.Q. by Classroom" sheetId="1" r:id="rId3"/>
    <sheet name="M.Q. ANOVA" sheetId="2" r:id="rId4"/>
    <sheet name="M.Q. t-tests" sheetId="5" r:id="rId5"/>
    <sheet name="eta squared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E18" i="6"/>
  <c r="E17" i="6"/>
  <c r="G4" i="5"/>
  <c r="G3" i="5"/>
  <c r="G6" i="5"/>
  <c r="G2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30" i="1" l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</calcChain>
</file>

<file path=xl/sharedStrings.xml><?xml version="1.0" encoding="utf-8"?>
<sst xmlns="http://schemas.openxmlformats.org/spreadsheetml/2006/main" count="494" uniqueCount="46">
  <si>
    <t>Classroom A</t>
  </si>
  <si>
    <t>Classroom B</t>
  </si>
  <si>
    <t>Classroom C</t>
  </si>
  <si>
    <t>N</t>
  </si>
  <si>
    <t>Mean</t>
  </si>
  <si>
    <t>Median</t>
  </si>
  <si>
    <t>Mode</t>
  </si>
  <si>
    <t>Stand. Dev.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</si>
  <si>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</si>
  <si>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</si>
  <si>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</si>
  <si>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</si>
  <si>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</si>
  <si>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</si>
  <si>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</si>
  <si>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</si>
  <si>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</si>
  <si>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</si>
  <si>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</si>
  <si>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</si>
  <si>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</si>
  <si>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</si>
  <si>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</si>
  <si>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</si>
  <si>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</si>
  <si>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</si>
  <si>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District Name</t>
  </si>
  <si>
    <t>School Name</t>
  </si>
  <si>
    <t>Grade</t>
  </si>
  <si>
    <t>Classroom</t>
  </si>
  <si>
    <t>Basic Math Quiz Raw Score</t>
  </si>
  <si>
    <t>Smallville</t>
  </si>
  <si>
    <t>Jefferson</t>
  </si>
  <si>
    <t>A</t>
  </si>
  <si>
    <t>B</t>
  </si>
  <si>
    <t>C</t>
  </si>
  <si>
    <r>
      <t xml:space="preserve">Gender </t>
    </r>
    <r>
      <rPr>
        <sz val="12"/>
        <rFont val="Times New Roman"/>
        <family val="1"/>
      </rPr>
      <t>M=0; F=1</t>
    </r>
  </si>
  <si>
    <r>
      <t xml:space="preserve">Race/Ethnicity Code                                </t>
    </r>
    <r>
      <rPr>
        <sz val="12"/>
        <rFont val="Times New Roman"/>
        <family val="1"/>
      </rPr>
      <t>W=5; A=4; H=3; B=2; O=1</t>
    </r>
  </si>
  <si>
    <t>Class A - Class B</t>
  </si>
  <si>
    <t>Class B - Class C</t>
  </si>
  <si>
    <t>Class A - Class C</t>
  </si>
  <si>
    <t>Bonferroni</t>
  </si>
  <si>
    <t>T-Tests</t>
  </si>
  <si>
    <t>eta squared=</t>
  </si>
  <si>
    <t>Class A - C d =</t>
  </si>
  <si>
    <t>Class B - C 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</si>
</sst>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49" fontId="4" fillId="0" borderId="0" xfId="1" applyNumberFormat="1" applyFont="1" applyFill="1" applyAlignment="1">
      <alignment horizontal="center" wrapText="1"/>
    </xf>
    <xf numFmtId="49" fontId="5" fillId="0" borderId="0" xfId="1" applyNumberFormat="1" applyFont="1" applyFill="1" applyAlignment="1">
      <alignment horizontal="center" wrapText="1"/>
    </xf>
    <xf numFmtId="49" fontId="5" fillId="2" borderId="0" xfId="1" applyNumberFormat="1" applyFont="1" applyFill="1"/>
    <xf numFmtId="49" fontId="5" fillId="3" borderId="0" xfId="1" applyNumberFormat="1" applyFont="1" applyFill="1"/>
    <xf numFmtId="49" fontId="5" fillId="4" borderId="0" xfId="1" applyNumberFormat="1" applyFont="1" applyFill="1"/>
    <xf numFmtId="49" fontId="4" fillId="0" borderId="0" xfId="1" applyNumberFormat="1" applyFont="1" applyFill="1" applyAlignment="1">
      <alignment wrapText="1"/>
    </xf>
    <xf numFmtId="0" fontId="5" fillId="2" borderId="0" xfId="1" quotePrefix="1" applyNumberFormat="1" applyFont="1" applyFill="1" applyAlignment="1"/>
    <xf numFmtId="0" fontId="5" fillId="3" borderId="0" xfId="1" quotePrefix="1" applyNumberFormat="1" applyFont="1" applyFill="1" applyAlignment="1"/>
    <xf numFmtId="0" fontId="5" fillId="4" borderId="0" xfId="1" quotePrefix="1" applyNumberFormat="1" applyFont="1" applyFill="1" applyAlignment="1"/>
    <xf numFmtId="0" fontId="0" fillId="0" borderId="0" xfId="0" applyAlignment="1"/>
    <xf numFmtId="0" fontId="5" fillId="2" borderId="0" xfId="1" quotePrefix="1" applyNumberFormat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49" fontId="5" fillId="2" borderId="0" xfId="1" applyNumberFormat="1" applyFont="1" applyFill="1" applyAlignment="1">
      <alignment horizontal="center"/>
    </xf>
    <xf numFmtId="0" fontId="5" fillId="3" borderId="0" xfId="1" quotePrefix="1" applyNumberFormat="1" applyFont="1" applyFill="1" applyAlignment="1">
      <alignment horizontal="center"/>
    </xf>
    <xf numFmtId="0" fontId="5" fillId="3" borderId="0" xfId="1" applyNumberFormat="1" applyFont="1" applyFill="1" applyAlignment="1">
      <alignment horizontal="center"/>
    </xf>
    <xf numFmtId="49" fontId="5" fillId="3" borderId="0" xfId="1" applyNumberFormat="1" applyFont="1" applyFill="1" applyAlignment="1">
      <alignment horizontal="center"/>
    </xf>
    <xf numFmtId="0" fontId="5" fillId="4" borderId="0" xfId="1" quotePrefix="1" applyNumberFormat="1" applyFont="1" applyFill="1" applyAlignment="1">
      <alignment horizontal="center"/>
    </xf>
    <xf numFmtId="0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1" quotePrefix="1" applyNumberFormat="1" applyFont="1" applyFill="1" applyAlignment="1"/>
    <xf numFmtId="0" fontId="5" fillId="0" borderId="0" xfId="1" quotePrefix="1" applyNumberFormat="1" applyFont="1" applyFill="1" applyAlignment="1">
      <alignment horizontal="center"/>
    </xf>
    <xf numFmtId="0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center"/>
    </xf>
    <xf numFmtId="0" fontId="6" fillId="2" borderId="0" xfId="1" applyNumberFormat="1" applyFont="1" applyFill="1" applyAlignment="1">
      <alignment horizontal="center"/>
    </xf>
    <xf numFmtId="0" fontId="6" fillId="3" borderId="0" xfId="1" applyNumberFormat="1" applyFont="1" applyFill="1" applyAlignment="1">
      <alignment horizontal="center"/>
    </xf>
    <xf numFmtId="0" fontId="6" fillId="4" borderId="0" xfId="1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5" fontId="7" fillId="0" borderId="0" xfId="0" applyNumberFormat="1" applyFont="1"/>
    <xf numFmtId="0" fontId="9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pane ySplit="1" topLeftCell="A6" activePane="bottomLeft" state="frozen"/>
      <selection pane="bottomLeft" activeCell="A2" sqref="A2"/>
    </sheetView>
  </sheetViews>
  <sheetFormatPr defaultRowHeight="14.5" x14ac:dyDescent="0.35"/>
  <cols>
    <col min="1" max="2" width="15.7265625" style="30" customWidth="1"/>
    <col min="3" max="7" width="15.7265625" style="31" customWidth="1"/>
    <col min="8" max="9" width="9.1796875" style="31"/>
  </cols>
  <sheetData>
    <row r="1" spans="1:9" ht="61" x14ac:dyDescent="0.35">
      <c r="A1" s="11" t="s">
        <v>26</v>
      </c>
      <c r="B1" s="11" t="s">
        <v>27</v>
      </c>
      <c r="C1" s="6" t="s">
        <v>36</v>
      </c>
      <c r="D1" s="6" t="s">
        <v>37</v>
      </c>
      <c r="E1" s="6" t="s">
        <v>28</v>
      </c>
      <c r="F1" s="6" t="s">
        <v>29</v>
      </c>
      <c r="G1" s="6" t="s">
        <v>30</v>
      </c>
      <c r="H1" s="7"/>
      <c r="I1" s="7"/>
    </row>
    <row r="2" spans="1:9" ht="15.5" x14ac:dyDescent="0.35">
      <c r="A2" s="26" t="s">
        <v>31</v>
      </c>
      <c r="B2" s="26" t="s">
        <v>32</v>
      </c>
      <c r="C2" s="27">
        <v>0</v>
      </c>
      <c r="D2" s="27">
        <v>5</v>
      </c>
      <c r="E2" s="28">
        <v>3</v>
      </c>
      <c r="F2" s="28" t="s">
        <v>33</v>
      </c>
      <c r="G2" s="28">
        <v>29</v>
      </c>
      <c r="H2" s="29"/>
      <c r="I2" s="28">
        <v>1</v>
      </c>
    </row>
    <row r="3" spans="1:9" ht="15.5" x14ac:dyDescent="0.35">
      <c r="A3" s="26" t="s">
        <v>31</v>
      </c>
      <c r="B3" s="26" t="s">
        <v>32</v>
      </c>
      <c r="C3" s="27">
        <v>0</v>
      </c>
      <c r="D3" s="27">
        <v>1</v>
      </c>
      <c r="E3" s="28">
        <v>3</v>
      </c>
      <c r="F3" s="28" t="s">
        <v>33</v>
      </c>
      <c r="G3" s="28">
        <v>25</v>
      </c>
      <c r="H3" s="29"/>
      <c r="I3" s="28">
        <v>1</v>
      </c>
    </row>
    <row r="4" spans="1:9" ht="15.5" x14ac:dyDescent="0.35">
      <c r="A4" s="26" t="s">
        <v>31</v>
      </c>
      <c r="B4" s="26" t="s">
        <v>32</v>
      </c>
      <c r="C4" s="27">
        <v>0</v>
      </c>
      <c r="D4" s="27">
        <v>5</v>
      </c>
      <c r="E4" s="28">
        <v>3</v>
      </c>
      <c r="F4" s="28" t="s">
        <v>33</v>
      </c>
      <c r="G4" s="28">
        <v>27</v>
      </c>
      <c r="H4" s="29"/>
      <c r="I4" s="28">
        <v>1</v>
      </c>
    </row>
    <row r="5" spans="1:9" ht="15.5" x14ac:dyDescent="0.35">
      <c r="A5" s="26" t="s">
        <v>31</v>
      </c>
      <c r="B5" s="26" t="s">
        <v>32</v>
      </c>
      <c r="C5" s="27">
        <v>0</v>
      </c>
      <c r="D5" s="27">
        <v>4</v>
      </c>
      <c r="E5" s="28">
        <v>3</v>
      </c>
      <c r="F5" s="28" t="s">
        <v>33</v>
      </c>
      <c r="G5" s="28">
        <v>24</v>
      </c>
      <c r="H5" s="29"/>
      <c r="I5" s="28">
        <v>1</v>
      </c>
    </row>
    <row r="6" spans="1:9" ht="15.5" x14ac:dyDescent="0.35">
      <c r="A6" s="26" t="s">
        <v>31</v>
      </c>
      <c r="B6" s="26" t="s">
        <v>32</v>
      </c>
      <c r="C6" s="27">
        <v>0</v>
      </c>
      <c r="D6" s="27">
        <v>5</v>
      </c>
      <c r="E6" s="28">
        <v>3</v>
      </c>
      <c r="F6" s="28" t="s">
        <v>33</v>
      </c>
      <c r="G6" s="28">
        <v>28</v>
      </c>
      <c r="H6" s="29"/>
      <c r="I6" s="28">
        <v>1</v>
      </c>
    </row>
    <row r="7" spans="1:9" ht="15.5" x14ac:dyDescent="0.35">
      <c r="A7" s="26" t="s">
        <v>31</v>
      </c>
      <c r="B7" s="26" t="s">
        <v>32</v>
      </c>
      <c r="C7" s="27">
        <v>1</v>
      </c>
      <c r="D7" s="27">
        <v>5</v>
      </c>
      <c r="E7" s="28">
        <v>3</v>
      </c>
      <c r="F7" s="28" t="s">
        <v>33</v>
      </c>
      <c r="G7" s="28">
        <v>27</v>
      </c>
      <c r="H7" s="29"/>
      <c r="I7" s="28">
        <v>1</v>
      </c>
    </row>
    <row r="8" spans="1:9" ht="15.5" x14ac:dyDescent="0.35">
      <c r="A8" s="26" t="s">
        <v>31</v>
      </c>
      <c r="B8" s="26" t="s">
        <v>32</v>
      </c>
      <c r="C8" s="27">
        <v>0</v>
      </c>
      <c r="D8" s="27">
        <v>5</v>
      </c>
      <c r="E8" s="28">
        <v>3</v>
      </c>
      <c r="F8" s="28" t="s">
        <v>33</v>
      </c>
      <c r="G8" s="28">
        <v>27</v>
      </c>
      <c r="H8" s="29"/>
      <c r="I8" s="28">
        <v>1</v>
      </c>
    </row>
    <row r="9" spans="1:9" ht="15.5" x14ac:dyDescent="0.35">
      <c r="A9" s="26" t="s">
        <v>31</v>
      </c>
      <c r="B9" s="26" t="s">
        <v>32</v>
      </c>
      <c r="C9" s="27">
        <v>0</v>
      </c>
      <c r="D9" s="27">
        <v>5</v>
      </c>
      <c r="E9" s="28">
        <v>3</v>
      </c>
      <c r="F9" s="28" t="s">
        <v>33</v>
      </c>
      <c r="G9" s="28">
        <v>27</v>
      </c>
      <c r="H9" s="29"/>
      <c r="I9" s="28">
        <v>1</v>
      </c>
    </row>
    <row r="10" spans="1:9" ht="15.5" x14ac:dyDescent="0.35">
      <c r="A10" s="26" t="s">
        <v>31</v>
      </c>
      <c r="B10" s="26" t="s">
        <v>32</v>
      </c>
      <c r="C10" s="27">
        <v>0</v>
      </c>
      <c r="D10" s="27">
        <v>3</v>
      </c>
      <c r="E10" s="28">
        <v>3</v>
      </c>
      <c r="F10" s="28" t="s">
        <v>33</v>
      </c>
      <c r="G10" s="28">
        <v>26</v>
      </c>
      <c r="H10" s="29"/>
      <c r="I10" s="28">
        <v>1</v>
      </c>
    </row>
    <row r="11" spans="1:9" ht="15.5" x14ac:dyDescent="0.35">
      <c r="A11" s="26" t="s">
        <v>31</v>
      </c>
      <c r="B11" s="26" t="s">
        <v>32</v>
      </c>
      <c r="C11" s="27">
        <v>0</v>
      </c>
      <c r="D11" s="27">
        <v>4</v>
      </c>
      <c r="E11" s="28">
        <v>3</v>
      </c>
      <c r="F11" s="28" t="s">
        <v>33</v>
      </c>
      <c r="G11" s="28">
        <v>28</v>
      </c>
      <c r="H11" s="29"/>
      <c r="I11" s="28">
        <v>1</v>
      </c>
    </row>
    <row r="12" spans="1:9" ht="15.5" x14ac:dyDescent="0.35">
      <c r="A12" s="26" t="s">
        <v>31</v>
      </c>
      <c r="B12" s="26" t="s">
        <v>32</v>
      </c>
      <c r="C12" s="27">
        <v>1</v>
      </c>
      <c r="D12" s="27">
        <v>3</v>
      </c>
      <c r="E12" s="28">
        <v>3</v>
      </c>
      <c r="F12" s="28" t="s">
        <v>33</v>
      </c>
      <c r="G12" s="28">
        <v>26</v>
      </c>
      <c r="H12" s="29"/>
      <c r="I12" s="28">
        <v>1</v>
      </c>
    </row>
    <row r="13" spans="1:9" ht="15.5" x14ac:dyDescent="0.35">
      <c r="A13" s="26" t="s">
        <v>31</v>
      </c>
      <c r="B13" s="26" t="s">
        <v>32</v>
      </c>
      <c r="C13" s="27">
        <v>1</v>
      </c>
      <c r="D13" s="27">
        <v>5</v>
      </c>
      <c r="E13" s="28">
        <v>3</v>
      </c>
      <c r="F13" s="28" t="s">
        <v>33</v>
      </c>
      <c r="G13" s="28">
        <v>27</v>
      </c>
      <c r="H13" s="29"/>
      <c r="I13" s="28">
        <v>1</v>
      </c>
    </row>
    <row r="14" spans="1:9" ht="15.5" x14ac:dyDescent="0.35">
      <c r="A14" s="26" t="s">
        <v>31</v>
      </c>
      <c r="B14" s="26" t="s">
        <v>32</v>
      </c>
      <c r="C14" s="27">
        <v>0</v>
      </c>
      <c r="D14" s="27">
        <v>5</v>
      </c>
      <c r="E14" s="28">
        <v>3</v>
      </c>
      <c r="F14" s="28" t="s">
        <v>33</v>
      </c>
      <c r="G14" s="28">
        <v>28</v>
      </c>
      <c r="H14" s="29"/>
      <c r="I14" s="28">
        <v>1</v>
      </c>
    </row>
    <row r="15" spans="1:9" ht="15.5" x14ac:dyDescent="0.35">
      <c r="A15" s="26" t="s">
        <v>31</v>
      </c>
      <c r="B15" s="26" t="s">
        <v>32</v>
      </c>
      <c r="C15" s="27">
        <v>1</v>
      </c>
      <c r="D15" s="27">
        <v>5</v>
      </c>
      <c r="E15" s="28">
        <v>3</v>
      </c>
      <c r="F15" s="28" t="s">
        <v>33</v>
      </c>
      <c r="G15" s="28">
        <v>30</v>
      </c>
      <c r="H15" s="29"/>
      <c r="I15" s="28">
        <v>1</v>
      </c>
    </row>
    <row r="16" spans="1:9" ht="15.5" x14ac:dyDescent="0.35">
      <c r="A16" s="26" t="s">
        <v>31</v>
      </c>
      <c r="B16" s="26" t="s">
        <v>32</v>
      </c>
      <c r="C16" s="27">
        <v>1</v>
      </c>
      <c r="D16" s="27">
        <v>5</v>
      </c>
      <c r="E16" s="28">
        <v>3</v>
      </c>
      <c r="F16" s="28" t="s">
        <v>33</v>
      </c>
      <c r="G16" s="28">
        <v>30</v>
      </c>
      <c r="H16" s="29"/>
      <c r="I16" s="28">
        <v>1</v>
      </c>
    </row>
    <row r="17" spans="1:9" ht="15.5" x14ac:dyDescent="0.35">
      <c r="A17" s="26" t="s">
        <v>31</v>
      </c>
      <c r="B17" s="26" t="s">
        <v>32</v>
      </c>
      <c r="C17" s="27">
        <v>1</v>
      </c>
      <c r="D17" s="27">
        <v>5</v>
      </c>
      <c r="E17" s="28">
        <v>3</v>
      </c>
      <c r="F17" s="28" t="s">
        <v>33</v>
      </c>
      <c r="G17" s="28">
        <v>29</v>
      </c>
      <c r="H17" s="29"/>
      <c r="I17" s="28">
        <v>1</v>
      </c>
    </row>
    <row r="18" spans="1:9" ht="15.5" x14ac:dyDescent="0.35">
      <c r="A18" s="26" t="s">
        <v>31</v>
      </c>
      <c r="B18" s="26" t="s">
        <v>32</v>
      </c>
      <c r="C18" s="27">
        <v>0</v>
      </c>
      <c r="D18" s="27">
        <v>5</v>
      </c>
      <c r="E18" s="28">
        <v>3</v>
      </c>
      <c r="F18" s="28" t="s">
        <v>33</v>
      </c>
      <c r="G18" s="28">
        <v>27</v>
      </c>
      <c r="H18" s="29"/>
      <c r="I18" s="28">
        <v>1</v>
      </c>
    </row>
    <row r="19" spans="1:9" ht="15.5" x14ac:dyDescent="0.35">
      <c r="A19" s="26" t="s">
        <v>31</v>
      </c>
      <c r="B19" s="26" t="s">
        <v>32</v>
      </c>
      <c r="C19" s="27">
        <v>1</v>
      </c>
      <c r="D19" s="27">
        <v>5</v>
      </c>
      <c r="E19" s="28">
        <v>3</v>
      </c>
      <c r="F19" s="28" t="s">
        <v>33</v>
      </c>
      <c r="G19" s="28">
        <v>29</v>
      </c>
      <c r="H19" s="29"/>
      <c r="I19" s="28">
        <v>1</v>
      </c>
    </row>
    <row r="20" spans="1:9" ht="15.5" x14ac:dyDescent="0.35">
      <c r="A20" s="26" t="s">
        <v>31</v>
      </c>
      <c r="B20" s="26" t="s">
        <v>32</v>
      </c>
      <c r="C20" s="27">
        <v>1</v>
      </c>
      <c r="D20" s="27">
        <v>5</v>
      </c>
      <c r="E20" s="28">
        <v>3</v>
      </c>
      <c r="F20" s="28" t="s">
        <v>33</v>
      </c>
      <c r="G20" s="28">
        <v>26</v>
      </c>
      <c r="H20" s="29"/>
      <c r="I20" s="28">
        <v>1</v>
      </c>
    </row>
    <row r="21" spans="1:9" ht="15.5" x14ac:dyDescent="0.35">
      <c r="A21" s="26" t="s">
        <v>31</v>
      </c>
      <c r="B21" s="26" t="s">
        <v>32</v>
      </c>
      <c r="C21" s="27">
        <v>1</v>
      </c>
      <c r="D21" s="27">
        <v>5</v>
      </c>
      <c r="E21" s="28">
        <v>3</v>
      </c>
      <c r="F21" s="28" t="s">
        <v>33</v>
      </c>
      <c r="G21" s="28">
        <v>32</v>
      </c>
      <c r="H21" s="29"/>
      <c r="I21" s="28">
        <v>1</v>
      </c>
    </row>
    <row r="22" spans="1:9" ht="15.5" x14ac:dyDescent="0.35">
      <c r="A22" s="26" t="s">
        <v>31</v>
      </c>
      <c r="B22" s="26" t="s">
        <v>32</v>
      </c>
      <c r="C22" s="27">
        <v>0</v>
      </c>
      <c r="D22" s="27">
        <v>5</v>
      </c>
      <c r="E22" s="28">
        <v>3</v>
      </c>
      <c r="F22" s="28" t="s">
        <v>33</v>
      </c>
      <c r="G22" s="28">
        <v>31</v>
      </c>
      <c r="H22" s="29"/>
      <c r="I22" s="28">
        <v>1</v>
      </c>
    </row>
    <row r="23" spans="1:9" ht="15.5" x14ac:dyDescent="0.35">
      <c r="A23" s="26" t="s">
        <v>31</v>
      </c>
      <c r="B23" s="26" t="s">
        <v>32</v>
      </c>
      <c r="C23" s="27">
        <v>1</v>
      </c>
      <c r="D23" s="27">
        <v>5</v>
      </c>
      <c r="E23" s="28">
        <v>3</v>
      </c>
      <c r="F23" s="28" t="s">
        <v>33</v>
      </c>
      <c r="G23" s="28">
        <v>28</v>
      </c>
      <c r="H23" s="29"/>
      <c r="I23" s="28">
        <v>1</v>
      </c>
    </row>
    <row r="24" spans="1:9" ht="15.5" x14ac:dyDescent="0.35">
      <c r="A24" s="26" t="s">
        <v>31</v>
      </c>
      <c r="B24" s="26" t="s">
        <v>32</v>
      </c>
      <c r="C24" s="27">
        <v>0</v>
      </c>
      <c r="D24" s="27">
        <v>4</v>
      </c>
      <c r="E24" s="28">
        <v>3</v>
      </c>
      <c r="F24" s="28" t="s">
        <v>33</v>
      </c>
      <c r="G24" s="28">
        <v>29</v>
      </c>
      <c r="H24" s="29"/>
      <c r="I24" s="28">
        <v>1</v>
      </c>
    </row>
    <row r="25" spans="1:9" ht="15.5" x14ac:dyDescent="0.35">
      <c r="A25" s="26" t="s">
        <v>31</v>
      </c>
      <c r="B25" s="26" t="s">
        <v>32</v>
      </c>
      <c r="C25" s="27">
        <v>1</v>
      </c>
      <c r="D25" s="27">
        <v>5</v>
      </c>
      <c r="E25" s="28">
        <v>3</v>
      </c>
      <c r="F25" s="28" t="s">
        <v>34</v>
      </c>
      <c r="G25" s="28">
        <v>29</v>
      </c>
      <c r="H25" s="29"/>
      <c r="I25" s="28">
        <v>2</v>
      </c>
    </row>
    <row r="26" spans="1:9" ht="15.5" x14ac:dyDescent="0.35">
      <c r="A26" s="26" t="s">
        <v>31</v>
      </c>
      <c r="B26" s="26" t="s">
        <v>32</v>
      </c>
      <c r="C26" s="27">
        <v>1</v>
      </c>
      <c r="D26" s="27">
        <v>5</v>
      </c>
      <c r="E26" s="28">
        <v>3</v>
      </c>
      <c r="F26" s="28" t="s">
        <v>34</v>
      </c>
      <c r="G26" s="28">
        <v>27</v>
      </c>
      <c r="H26" s="29"/>
      <c r="I26" s="28">
        <v>2</v>
      </c>
    </row>
    <row r="27" spans="1:9" ht="15.5" x14ac:dyDescent="0.35">
      <c r="A27" s="26" t="s">
        <v>31</v>
      </c>
      <c r="B27" s="26" t="s">
        <v>32</v>
      </c>
      <c r="C27" s="27">
        <v>0</v>
      </c>
      <c r="D27" s="27">
        <v>5</v>
      </c>
      <c r="E27" s="28">
        <v>3</v>
      </c>
      <c r="F27" s="28" t="s">
        <v>34</v>
      </c>
      <c r="G27" s="28">
        <v>26</v>
      </c>
      <c r="H27" s="29"/>
      <c r="I27" s="28">
        <v>2</v>
      </c>
    </row>
    <row r="28" spans="1:9" ht="15.5" x14ac:dyDescent="0.35">
      <c r="A28" s="26" t="s">
        <v>31</v>
      </c>
      <c r="B28" s="26" t="s">
        <v>32</v>
      </c>
      <c r="C28" s="27">
        <v>1</v>
      </c>
      <c r="D28" s="27">
        <v>5</v>
      </c>
      <c r="E28" s="28">
        <v>3</v>
      </c>
      <c r="F28" s="28" t="s">
        <v>34</v>
      </c>
      <c r="G28" s="28">
        <v>28</v>
      </c>
      <c r="H28" s="29"/>
      <c r="I28" s="28">
        <v>2</v>
      </c>
    </row>
    <row r="29" spans="1:9" ht="15.5" x14ac:dyDescent="0.35">
      <c r="A29" s="26" t="s">
        <v>31</v>
      </c>
      <c r="B29" s="26" t="s">
        <v>32</v>
      </c>
      <c r="C29" s="27">
        <v>1</v>
      </c>
      <c r="D29" s="27">
        <v>5</v>
      </c>
      <c r="E29" s="28">
        <v>3</v>
      </c>
      <c r="F29" s="28" t="s">
        <v>34</v>
      </c>
      <c r="G29" s="28">
        <v>30</v>
      </c>
      <c r="H29" s="29"/>
      <c r="I29" s="28">
        <v>2</v>
      </c>
    </row>
    <row r="30" spans="1:9" ht="15.5" x14ac:dyDescent="0.35">
      <c r="A30" s="26" t="s">
        <v>31</v>
      </c>
      <c r="B30" s="26" t="s">
        <v>32</v>
      </c>
      <c r="C30" s="27">
        <v>1</v>
      </c>
      <c r="D30" s="27">
        <v>5</v>
      </c>
      <c r="E30" s="28">
        <v>3</v>
      </c>
      <c r="F30" s="28" t="s">
        <v>34</v>
      </c>
      <c r="G30" s="28">
        <v>28</v>
      </c>
      <c r="H30" s="29"/>
      <c r="I30" s="28">
        <v>2</v>
      </c>
    </row>
    <row r="31" spans="1:9" ht="15.5" x14ac:dyDescent="0.35">
      <c r="A31" s="26" t="s">
        <v>31</v>
      </c>
      <c r="B31" s="26" t="s">
        <v>32</v>
      </c>
      <c r="C31" s="27">
        <v>1</v>
      </c>
      <c r="D31" s="27">
        <v>5</v>
      </c>
      <c r="E31" s="28">
        <v>3</v>
      </c>
      <c r="F31" s="28" t="s">
        <v>34</v>
      </c>
      <c r="G31" s="28">
        <v>27</v>
      </c>
      <c r="H31" s="29"/>
      <c r="I31" s="28">
        <v>2</v>
      </c>
    </row>
    <row r="32" spans="1:9" ht="15.5" x14ac:dyDescent="0.35">
      <c r="A32" s="26" t="s">
        <v>31</v>
      </c>
      <c r="B32" s="26" t="s">
        <v>32</v>
      </c>
      <c r="C32" s="27">
        <v>0</v>
      </c>
      <c r="D32" s="27">
        <v>5</v>
      </c>
      <c r="E32" s="28">
        <v>3</v>
      </c>
      <c r="F32" s="28" t="s">
        <v>34</v>
      </c>
      <c r="G32" s="28">
        <v>27</v>
      </c>
      <c r="H32" s="29"/>
      <c r="I32" s="28">
        <v>2</v>
      </c>
    </row>
    <row r="33" spans="1:9" ht="15.5" x14ac:dyDescent="0.35">
      <c r="A33" s="26" t="s">
        <v>31</v>
      </c>
      <c r="B33" s="26" t="s">
        <v>32</v>
      </c>
      <c r="C33" s="27">
        <v>1</v>
      </c>
      <c r="D33" s="27">
        <v>5</v>
      </c>
      <c r="E33" s="28">
        <v>3</v>
      </c>
      <c r="F33" s="28" t="s">
        <v>34</v>
      </c>
      <c r="G33" s="28">
        <v>31</v>
      </c>
      <c r="H33" s="29"/>
      <c r="I33" s="28">
        <v>2</v>
      </c>
    </row>
    <row r="34" spans="1:9" ht="15.5" x14ac:dyDescent="0.35">
      <c r="A34" s="26" t="s">
        <v>31</v>
      </c>
      <c r="B34" s="26" t="s">
        <v>32</v>
      </c>
      <c r="C34" s="27">
        <v>0</v>
      </c>
      <c r="D34" s="27">
        <v>5</v>
      </c>
      <c r="E34" s="28">
        <v>3</v>
      </c>
      <c r="F34" s="28" t="s">
        <v>34</v>
      </c>
      <c r="G34" s="28">
        <v>29</v>
      </c>
      <c r="H34" s="29"/>
      <c r="I34" s="28">
        <v>2</v>
      </c>
    </row>
    <row r="35" spans="1:9" ht="15.5" x14ac:dyDescent="0.35">
      <c r="A35" s="26" t="s">
        <v>31</v>
      </c>
      <c r="B35" s="26" t="s">
        <v>32</v>
      </c>
      <c r="C35" s="27">
        <v>1</v>
      </c>
      <c r="D35" s="27">
        <v>5</v>
      </c>
      <c r="E35" s="28">
        <v>3</v>
      </c>
      <c r="F35" s="28" t="s">
        <v>34</v>
      </c>
      <c r="G35" s="28">
        <v>29</v>
      </c>
      <c r="H35" s="29"/>
      <c r="I35" s="28">
        <v>2</v>
      </c>
    </row>
    <row r="36" spans="1:9" ht="15.5" x14ac:dyDescent="0.35">
      <c r="A36" s="26" t="s">
        <v>31</v>
      </c>
      <c r="B36" s="26" t="s">
        <v>32</v>
      </c>
      <c r="C36" s="27">
        <v>1</v>
      </c>
      <c r="D36" s="27">
        <v>5</v>
      </c>
      <c r="E36" s="28">
        <v>3</v>
      </c>
      <c r="F36" s="28" t="s">
        <v>34</v>
      </c>
      <c r="G36" s="28">
        <v>29</v>
      </c>
      <c r="H36" s="29"/>
      <c r="I36" s="28">
        <v>2</v>
      </c>
    </row>
    <row r="37" spans="1:9" ht="15.5" x14ac:dyDescent="0.35">
      <c r="A37" s="26" t="s">
        <v>31</v>
      </c>
      <c r="B37" s="26" t="s">
        <v>32</v>
      </c>
      <c r="C37" s="27">
        <v>0</v>
      </c>
      <c r="D37" s="27">
        <v>5</v>
      </c>
      <c r="E37" s="28">
        <v>3</v>
      </c>
      <c r="F37" s="28" t="s">
        <v>34</v>
      </c>
      <c r="G37" s="28">
        <v>31</v>
      </c>
      <c r="H37" s="29"/>
      <c r="I37" s="28">
        <v>2</v>
      </c>
    </row>
    <row r="38" spans="1:9" ht="15.5" x14ac:dyDescent="0.35">
      <c r="A38" s="26" t="s">
        <v>31</v>
      </c>
      <c r="B38" s="26" t="s">
        <v>32</v>
      </c>
      <c r="C38" s="27">
        <v>1</v>
      </c>
      <c r="D38" s="27">
        <v>5</v>
      </c>
      <c r="E38" s="28">
        <v>3</v>
      </c>
      <c r="F38" s="28" t="s">
        <v>34</v>
      </c>
      <c r="G38" s="28">
        <v>29</v>
      </c>
      <c r="H38" s="29"/>
      <c r="I38" s="28">
        <v>2</v>
      </c>
    </row>
    <row r="39" spans="1:9" ht="15.5" x14ac:dyDescent="0.35">
      <c r="A39" s="26" t="s">
        <v>31</v>
      </c>
      <c r="B39" s="26" t="s">
        <v>32</v>
      </c>
      <c r="C39" s="27">
        <v>1</v>
      </c>
      <c r="D39" s="27">
        <v>5</v>
      </c>
      <c r="E39" s="28">
        <v>3</v>
      </c>
      <c r="F39" s="28" t="s">
        <v>34</v>
      </c>
      <c r="G39" s="28">
        <v>28</v>
      </c>
      <c r="H39" s="29"/>
      <c r="I39" s="28">
        <v>2</v>
      </c>
    </row>
    <row r="40" spans="1:9" ht="15.5" x14ac:dyDescent="0.35">
      <c r="A40" s="26" t="s">
        <v>31</v>
      </c>
      <c r="B40" s="26" t="s">
        <v>32</v>
      </c>
      <c r="C40" s="27">
        <v>1</v>
      </c>
      <c r="D40" s="27">
        <v>5</v>
      </c>
      <c r="E40" s="28">
        <v>3</v>
      </c>
      <c r="F40" s="28" t="s">
        <v>34</v>
      </c>
      <c r="G40" s="28">
        <v>28</v>
      </c>
      <c r="H40" s="29"/>
      <c r="I40" s="28">
        <v>2</v>
      </c>
    </row>
    <row r="41" spans="1:9" ht="15.5" x14ac:dyDescent="0.35">
      <c r="A41" s="26" t="s">
        <v>31</v>
      </c>
      <c r="B41" s="26" t="s">
        <v>32</v>
      </c>
      <c r="C41" s="27">
        <v>1</v>
      </c>
      <c r="D41" s="27">
        <v>5</v>
      </c>
      <c r="E41" s="28">
        <v>3</v>
      </c>
      <c r="F41" s="28" t="s">
        <v>34</v>
      </c>
      <c r="G41" s="28">
        <v>27</v>
      </c>
      <c r="H41" s="29"/>
      <c r="I41" s="28">
        <v>2</v>
      </c>
    </row>
    <row r="42" spans="1:9" ht="15.5" x14ac:dyDescent="0.35">
      <c r="A42" s="26" t="s">
        <v>31</v>
      </c>
      <c r="B42" s="26" t="s">
        <v>32</v>
      </c>
      <c r="C42" s="27">
        <v>1</v>
      </c>
      <c r="D42" s="27">
        <v>5</v>
      </c>
      <c r="E42" s="28">
        <v>3</v>
      </c>
      <c r="F42" s="28" t="s">
        <v>34</v>
      </c>
      <c r="G42" s="28">
        <v>30</v>
      </c>
      <c r="H42" s="29"/>
      <c r="I42" s="28">
        <v>2</v>
      </c>
    </row>
    <row r="43" spans="1:9" ht="15.5" x14ac:dyDescent="0.35">
      <c r="A43" s="26" t="s">
        <v>31</v>
      </c>
      <c r="B43" s="26" t="s">
        <v>32</v>
      </c>
      <c r="C43" s="27">
        <v>1</v>
      </c>
      <c r="D43" s="27">
        <v>5</v>
      </c>
      <c r="E43" s="28">
        <v>3</v>
      </c>
      <c r="F43" s="28" t="s">
        <v>34</v>
      </c>
      <c r="G43" s="28">
        <v>30</v>
      </c>
      <c r="H43" s="29"/>
      <c r="I43" s="28">
        <v>2</v>
      </c>
    </row>
    <row r="44" spans="1:9" ht="15.5" x14ac:dyDescent="0.35">
      <c r="A44" s="26" t="s">
        <v>31</v>
      </c>
      <c r="B44" s="26" t="s">
        <v>32</v>
      </c>
      <c r="C44" s="27">
        <v>0</v>
      </c>
      <c r="D44" s="27">
        <v>5</v>
      </c>
      <c r="E44" s="28">
        <v>3</v>
      </c>
      <c r="F44" s="28" t="s">
        <v>34</v>
      </c>
      <c r="G44" s="28">
        <v>30</v>
      </c>
      <c r="H44" s="29"/>
      <c r="I44" s="28">
        <v>2</v>
      </c>
    </row>
    <row r="45" spans="1:9" ht="15.5" x14ac:dyDescent="0.35">
      <c r="A45" s="26" t="s">
        <v>31</v>
      </c>
      <c r="B45" s="26" t="s">
        <v>32</v>
      </c>
      <c r="C45" s="27">
        <v>1</v>
      </c>
      <c r="D45" s="27">
        <v>5</v>
      </c>
      <c r="E45" s="28">
        <v>3</v>
      </c>
      <c r="F45" s="28" t="s">
        <v>34</v>
      </c>
      <c r="G45" s="28">
        <v>28</v>
      </c>
      <c r="H45" s="29"/>
      <c r="I45" s="28">
        <v>2</v>
      </c>
    </row>
    <row r="46" spans="1:9" ht="15.5" x14ac:dyDescent="0.35">
      <c r="A46" s="26" t="s">
        <v>31</v>
      </c>
      <c r="B46" s="26" t="s">
        <v>32</v>
      </c>
      <c r="C46" s="27">
        <v>0</v>
      </c>
      <c r="D46" s="27">
        <v>5</v>
      </c>
      <c r="E46" s="28">
        <v>3</v>
      </c>
      <c r="F46" s="28" t="s">
        <v>34</v>
      </c>
      <c r="G46" s="28">
        <v>29</v>
      </c>
      <c r="H46" s="29"/>
      <c r="I46" s="28">
        <v>2</v>
      </c>
    </row>
    <row r="47" spans="1:9" ht="15.5" x14ac:dyDescent="0.35">
      <c r="A47" s="26" t="s">
        <v>31</v>
      </c>
      <c r="B47" s="26" t="s">
        <v>32</v>
      </c>
      <c r="C47" s="27">
        <v>1</v>
      </c>
      <c r="D47" s="27">
        <v>5</v>
      </c>
      <c r="E47" s="28">
        <v>3</v>
      </c>
      <c r="F47" s="28" t="s">
        <v>34</v>
      </c>
      <c r="G47" s="28">
        <v>29</v>
      </c>
      <c r="H47" s="29"/>
      <c r="I47" s="28">
        <v>2</v>
      </c>
    </row>
    <row r="48" spans="1:9" ht="15.5" x14ac:dyDescent="0.35">
      <c r="A48" s="26" t="s">
        <v>31</v>
      </c>
      <c r="B48" s="26" t="s">
        <v>32</v>
      </c>
      <c r="C48" s="27">
        <v>1</v>
      </c>
      <c r="D48" s="27">
        <v>1</v>
      </c>
      <c r="E48" s="28">
        <v>3</v>
      </c>
      <c r="F48" s="28" t="s">
        <v>35</v>
      </c>
      <c r="G48" s="28">
        <v>13</v>
      </c>
      <c r="H48" s="29"/>
      <c r="I48" s="28">
        <v>3</v>
      </c>
    </row>
    <row r="49" spans="1:9" ht="15.5" x14ac:dyDescent="0.35">
      <c r="A49" s="26" t="s">
        <v>31</v>
      </c>
      <c r="B49" s="26" t="s">
        <v>32</v>
      </c>
      <c r="C49" s="27">
        <v>0</v>
      </c>
      <c r="D49" s="27">
        <v>5</v>
      </c>
      <c r="E49" s="28">
        <v>3</v>
      </c>
      <c r="F49" s="28" t="s">
        <v>35</v>
      </c>
      <c r="G49" s="28">
        <v>16</v>
      </c>
      <c r="H49" s="29"/>
      <c r="I49" s="28">
        <v>3</v>
      </c>
    </row>
    <row r="50" spans="1:9" ht="15.5" x14ac:dyDescent="0.35">
      <c r="A50" s="26" t="s">
        <v>31</v>
      </c>
      <c r="B50" s="26" t="s">
        <v>32</v>
      </c>
      <c r="C50" s="27">
        <v>0</v>
      </c>
      <c r="D50" s="27">
        <v>5</v>
      </c>
      <c r="E50" s="28">
        <v>3</v>
      </c>
      <c r="F50" s="28" t="s">
        <v>35</v>
      </c>
      <c r="G50" s="28">
        <v>20</v>
      </c>
      <c r="H50" s="29"/>
      <c r="I50" s="28">
        <v>3</v>
      </c>
    </row>
    <row r="51" spans="1:9" ht="15.5" x14ac:dyDescent="0.35">
      <c r="A51" s="26" t="s">
        <v>31</v>
      </c>
      <c r="B51" s="26" t="s">
        <v>32</v>
      </c>
      <c r="C51" s="27">
        <v>1</v>
      </c>
      <c r="D51" s="27">
        <v>5</v>
      </c>
      <c r="E51" s="28">
        <v>3</v>
      </c>
      <c r="F51" s="28" t="s">
        <v>35</v>
      </c>
      <c r="G51" s="28">
        <v>20</v>
      </c>
      <c r="H51" s="29"/>
      <c r="I51" s="28">
        <v>3</v>
      </c>
    </row>
    <row r="52" spans="1:9" ht="15.5" x14ac:dyDescent="0.35">
      <c r="A52" s="26" t="s">
        <v>31</v>
      </c>
      <c r="B52" s="26" t="s">
        <v>32</v>
      </c>
      <c r="C52" s="27">
        <v>1</v>
      </c>
      <c r="D52" s="27">
        <v>5</v>
      </c>
      <c r="E52" s="28">
        <v>3</v>
      </c>
      <c r="F52" s="28" t="s">
        <v>35</v>
      </c>
      <c r="G52" s="28">
        <v>22</v>
      </c>
      <c r="H52" s="29"/>
      <c r="I52" s="28">
        <v>3</v>
      </c>
    </row>
    <row r="53" spans="1:9" ht="15.5" x14ac:dyDescent="0.35">
      <c r="A53" s="26" t="s">
        <v>31</v>
      </c>
      <c r="B53" s="26" t="s">
        <v>32</v>
      </c>
      <c r="C53" s="27">
        <v>1</v>
      </c>
      <c r="D53" s="27">
        <v>5</v>
      </c>
      <c r="E53" s="28">
        <v>3</v>
      </c>
      <c r="F53" s="28" t="s">
        <v>35</v>
      </c>
      <c r="G53" s="28">
        <v>22</v>
      </c>
      <c r="H53" s="29"/>
      <c r="I53" s="28">
        <v>3</v>
      </c>
    </row>
    <row r="54" spans="1:9" ht="15.5" x14ac:dyDescent="0.35">
      <c r="A54" s="26" t="s">
        <v>31</v>
      </c>
      <c r="B54" s="26" t="s">
        <v>32</v>
      </c>
      <c r="C54" s="27">
        <v>1</v>
      </c>
      <c r="D54" s="27">
        <v>5</v>
      </c>
      <c r="E54" s="28">
        <v>3</v>
      </c>
      <c r="F54" s="28" t="s">
        <v>35</v>
      </c>
      <c r="G54" s="28">
        <v>25</v>
      </c>
      <c r="H54" s="29"/>
      <c r="I54" s="28">
        <v>3</v>
      </c>
    </row>
    <row r="55" spans="1:9" ht="15.5" x14ac:dyDescent="0.35">
      <c r="A55" s="26" t="s">
        <v>31</v>
      </c>
      <c r="B55" s="26" t="s">
        <v>32</v>
      </c>
      <c r="C55" s="27">
        <v>1</v>
      </c>
      <c r="D55" s="27">
        <v>5</v>
      </c>
      <c r="E55" s="28">
        <v>3</v>
      </c>
      <c r="F55" s="28" t="s">
        <v>35</v>
      </c>
      <c r="G55" s="28">
        <v>22</v>
      </c>
      <c r="H55" s="29"/>
      <c r="I55" s="28">
        <v>3</v>
      </c>
    </row>
    <row r="56" spans="1:9" ht="15.5" x14ac:dyDescent="0.35">
      <c r="A56" s="26" t="s">
        <v>31</v>
      </c>
      <c r="B56" s="26" t="s">
        <v>32</v>
      </c>
      <c r="C56" s="27">
        <v>0</v>
      </c>
      <c r="D56" s="27">
        <v>5</v>
      </c>
      <c r="E56" s="28">
        <v>3</v>
      </c>
      <c r="F56" s="28" t="s">
        <v>35</v>
      </c>
      <c r="G56" s="28">
        <v>23</v>
      </c>
      <c r="H56" s="29"/>
      <c r="I56" s="28">
        <v>3</v>
      </c>
    </row>
    <row r="57" spans="1:9" ht="15.5" x14ac:dyDescent="0.35">
      <c r="A57" s="26" t="s">
        <v>31</v>
      </c>
      <c r="B57" s="26" t="s">
        <v>32</v>
      </c>
      <c r="C57" s="27">
        <v>1</v>
      </c>
      <c r="D57" s="27">
        <v>5</v>
      </c>
      <c r="E57" s="28">
        <v>3</v>
      </c>
      <c r="F57" s="28" t="s">
        <v>35</v>
      </c>
      <c r="G57" s="28">
        <v>27</v>
      </c>
      <c r="H57" s="29"/>
      <c r="I57" s="28">
        <v>3</v>
      </c>
    </row>
    <row r="58" spans="1:9" ht="15.5" x14ac:dyDescent="0.35">
      <c r="A58" s="26" t="s">
        <v>31</v>
      </c>
      <c r="B58" s="26" t="s">
        <v>32</v>
      </c>
      <c r="C58" s="27">
        <v>0</v>
      </c>
      <c r="D58" s="27">
        <v>3</v>
      </c>
      <c r="E58" s="28">
        <v>3</v>
      </c>
      <c r="F58" s="28" t="s">
        <v>35</v>
      </c>
      <c r="G58" s="28">
        <v>25</v>
      </c>
      <c r="H58" s="29"/>
      <c r="I58" s="28">
        <v>3</v>
      </c>
    </row>
    <row r="59" spans="1:9" ht="15.5" x14ac:dyDescent="0.35">
      <c r="A59" s="26" t="s">
        <v>31</v>
      </c>
      <c r="B59" s="26" t="s">
        <v>32</v>
      </c>
      <c r="C59" s="27">
        <v>1</v>
      </c>
      <c r="D59" s="27">
        <v>5</v>
      </c>
      <c r="E59" s="28">
        <v>3</v>
      </c>
      <c r="F59" s="28" t="s">
        <v>35</v>
      </c>
      <c r="G59" s="28">
        <v>28</v>
      </c>
      <c r="H59" s="29"/>
      <c r="I59" s="28">
        <v>3</v>
      </c>
    </row>
    <row r="60" spans="1:9" ht="15.5" x14ac:dyDescent="0.35">
      <c r="A60" s="26" t="s">
        <v>31</v>
      </c>
      <c r="B60" s="26" t="s">
        <v>32</v>
      </c>
      <c r="C60" s="27">
        <v>1</v>
      </c>
      <c r="D60" s="27">
        <v>5</v>
      </c>
      <c r="E60" s="28">
        <v>3</v>
      </c>
      <c r="F60" s="28" t="s">
        <v>35</v>
      </c>
      <c r="G60" s="28">
        <v>26</v>
      </c>
      <c r="H60" s="29"/>
      <c r="I60" s="28">
        <v>3</v>
      </c>
    </row>
    <row r="61" spans="1:9" ht="15.5" x14ac:dyDescent="0.35">
      <c r="A61" s="26" t="s">
        <v>31</v>
      </c>
      <c r="B61" s="26" t="s">
        <v>32</v>
      </c>
      <c r="C61" s="27">
        <v>1</v>
      </c>
      <c r="D61" s="27">
        <v>5</v>
      </c>
      <c r="E61" s="28">
        <v>3</v>
      </c>
      <c r="F61" s="28" t="s">
        <v>35</v>
      </c>
      <c r="G61" s="28">
        <v>27</v>
      </c>
      <c r="H61" s="29"/>
      <c r="I61" s="28">
        <v>3</v>
      </c>
    </row>
    <row r="62" spans="1:9" ht="15.5" x14ac:dyDescent="0.35">
      <c r="A62" s="26" t="s">
        <v>31</v>
      </c>
      <c r="B62" s="26" t="s">
        <v>32</v>
      </c>
      <c r="C62" s="27">
        <v>0</v>
      </c>
      <c r="D62" s="27">
        <v>5</v>
      </c>
      <c r="E62" s="28">
        <v>3</v>
      </c>
      <c r="F62" s="28" t="s">
        <v>35</v>
      </c>
      <c r="G62" s="28">
        <v>28</v>
      </c>
      <c r="H62" s="29"/>
      <c r="I62" s="28">
        <v>3</v>
      </c>
    </row>
    <row r="63" spans="1:9" ht="15.5" x14ac:dyDescent="0.35">
      <c r="A63" s="26" t="s">
        <v>31</v>
      </c>
      <c r="B63" s="26" t="s">
        <v>32</v>
      </c>
      <c r="C63" s="27">
        <v>1</v>
      </c>
      <c r="D63" s="27">
        <v>3</v>
      </c>
      <c r="E63" s="28">
        <v>3</v>
      </c>
      <c r="F63" s="28" t="s">
        <v>35</v>
      </c>
      <c r="G63" s="28">
        <v>26</v>
      </c>
      <c r="H63" s="29"/>
      <c r="I63" s="28">
        <v>3</v>
      </c>
    </row>
    <row r="64" spans="1:9" ht="15.5" x14ac:dyDescent="0.35">
      <c r="A64" s="26" t="s">
        <v>31</v>
      </c>
      <c r="B64" s="26" t="s">
        <v>32</v>
      </c>
      <c r="C64" s="27">
        <v>1</v>
      </c>
      <c r="D64" s="27">
        <v>4</v>
      </c>
      <c r="E64" s="28">
        <v>3</v>
      </c>
      <c r="F64" s="28" t="s">
        <v>35</v>
      </c>
      <c r="G64" s="28">
        <v>25</v>
      </c>
      <c r="H64" s="29"/>
      <c r="I64" s="28">
        <v>3</v>
      </c>
    </row>
    <row r="65" spans="1:9" ht="15.5" x14ac:dyDescent="0.35">
      <c r="A65" s="26" t="s">
        <v>31</v>
      </c>
      <c r="B65" s="26" t="s">
        <v>32</v>
      </c>
      <c r="C65" s="27">
        <v>1</v>
      </c>
      <c r="D65" s="27">
        <v>4</v>
      </c>
      <c r="E65" s="28">
        <v>3</v>
      </c>
      <c r="F65" s="28" t="s">
        <v>35</v>
      </c>
      <c r="G65" s="28">
        <v>28</v>
      </c>
      <c r="H65" s="29"/>
      <c r="I65" s="28">
        <v>3</v>
      </c>
    </row>
    <row r="66" spans="1:9" ht="15.5" x14ac:dyDescent="0.35">
      <c r="A66" s="26" t="s">
        <v>31</v>
      </c>
      <c r="B66" s="26" t="s">
        <v>32</v>
      </c>
      <c r="C66" s="27">
        <v>1</v>
      </c>
      <c r="D66" s="27">
        <v>4</v>
      </c>
      <c r="E66" s="28">
        <v>3</v>
      </c>
      <c r="F66" s="28" t="s">
        <v>35</v>
      </c>
      <c r="G66" s="28">
        <v>28</v>
      </c>
      <c r="H66" s="29"/>
      <c r="I66" s="28">
        <v>3</v>
      </c>
    </row>
    <row r="67" spans="1:9" ht="15.5" x14ac:dyDescent="0.35">
      <c r="A67" s="26" t="s">
        <v>31</v>
      </c>
      <c r="B67" s="26" t="s">
        <v>32</v>
      </c>
      <c r="C67" s="27">
        <v>1</v>
      </c>
      <c r="D67" s="27">
        <v>5</v>
      </c>
      <c r="E67" s="28">
        <v>3</v>
      </c>
      <c r="F67" s="28" t="s">
        <v>35</v>
      </c>
      <c r="G67" s="28">
        <v>27</v>
      </c>
      <c r="H67" s="29"/>
      <c r="I67" s="28">
        <v>3</v>
      </c>
    </row>
    <row r="68" spans="1:9" ht="15.5" x14ac:dyDescent="0.35">
      <c r="A68" s="26" t="s">
        <v>31</v>
      </c>
      <c r="B68" s="26" t="s">
        <v>32</v>
      </c>
      <c r="C68" s="27">
        <v>1</v>
      </c>
      <c r="D68" s="27">
        <v>5</v>
      </c>
      <c r="E68" s="28">
        <v>3</v>
      </c>
      <c r="F68" s="28" t="s">
        <v>35</v>
      </c>
      <c r="G68" s="28">
        <v>28</v>
      </c>
      <c r="H68" s="29"/>
      <c r="I68" s="28">
        <v>3</v>
      </c>
    </row>
    <row r="69" spans="1:9" ht="15.5" x14ac:dyDescent="0.35">
      <c r="A69" s="26" t="s">
        <v>31</v>
      </c>
      <c r="B69" s="26" t="s">
        <v>32</v>
      </c>
      <c r="C69" s="27">
        <v>1</v>
      </c>
      <c r="D69" s="27">
        <v>5</v>
      </c>
      <c r="E69" s="28">
        <v>3</v>
      </c>
      <c r="F69" s="28" t="s">
        <v>35</v>
      </c>
      <c r="G69" s="28">
        <v>28</v>
      </c>
      <c r="H69" s="29"/>
      <c r="I69" s="28">
        <v>3</v>
      </c>
    </row>
    <row r="70" spans="1:9" ht="15.5" x14ac:dyDescent="0.35">
      <c r="A70" s="26" t="s">
        <v>31</v>
      </c>
      <c r="B70" s="26" t="s">
        <v>32</v>
      </c>
      <c r="C70" s="27">
        <v>1</v>
      </c>
      <c r="D70" s="27">
        <v>5</v>
      </c>
      <c r="E70" s="28">
        <v>3</v>
      </c>
      <c r="F70" s="28" t="s">
        <v>35</v>
      </c>
      <c r="G70" s="28">
        <v>26</v>
      </c>
      <c r="H70" s="29"/>
      <c r="I70" s="2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53" workbookViewId="0">
      <selection activeCell="K24" sqref="K24"/>
    </sheetView>
  </sheetViews>
  <sheetFormatPr defaultRowHeight="14.5" x14ac:dyDescent="0.35"/>
  <cols>
    <col min="1" max="2" width="15.7265625" style="15" customWidth="1"/>
    <col min="3" max="7" width="15.7265625" style="25" customWidth="1"/>
    <col min="8" max="9" width="9.1796875" style="25"/>
  </cols>
  <sheetData>
    <row r="1" spans="1:12" ht="61" x14ac:dyDescent="0.35">
      <c r="A1" s="11" t="s">
        <v>26</v>
      </c>
      <c r="B1" s="11" t="s">
        <v>27</v>
      </c>
      <c r="C1" s="6" t="s">
        <v>36</v>
      </c>
      <c r="D1" s="6" t="s">
        <v>37</v>
      </c>
      <c r="E1" s="6" t="s">
        <v>28</v>
      </c>
      <c r="F1" s="6" t="s">
        <v>29</v>
      </c>
      <c r="G1" s="6" t="s">
        <v>30</v>
      </c>
      <c r="H1" s="7"/>
      <c r="I1" s="7"/>
      <c r="J1" s="7"/>
      <c r="K1" s="7"/>
      <c r="L1" s="7"/>
    </row>
    <row r="2" spans="1:12" ht="15.5" x14ac:dyDescent="0.35">
      <c r="A2" s="12" t="s">
        <v>31</v>
      </c>
      <c r="B2" s="12" t="s">
        <v>32</v>
      </c>
      <c r="C2" s="16">
        <v>0</v>
      </c>
      <c r="D2" s="16">
        <v>5</v>
      </c>
      <c r="E2" s="17">
        <v>3</v>
      </c>
      <c r="F2" s="17" t="s">
        <v>33</v>
      </c>
      <c r="G2" s="17">
        <v>29</v>
      </c>
      <c r="H2" s="18"/>
      <c r="I2" s="17">
        <v>1</v>
      </c>
      <c r="J2" s="8"/>
      <c r="K2" s="8"/>
      <c r="L2" s="8"/>
    </row>
    <row r="3" spans="1:12" ht="15.5" x14ac:dyDescent="0.35">
      <c r="A3" s="12" t="s">
        <v>31</v>
      </c>
      <c r="B3" s="12" t="s">
        <v>32</v>
      </c>
      <c r="C3" s="16">
        <v>0</v>
      </c>
      <c r="D3" s="16">
        <v>1</v>
      </c>
      <c r="E3" s="17">
        <v>3</v>
      </c>
      <c r="F3" s="17" t="s">
        <v>33</v>
      </c>
      <c r="G3" s="17">
        <v>25</v>
      </c>
      <c r="H3" s="18"/>
      <c r="I3" s="17">
        <v>1</v>
      </c>
      <c r="J3" s="8"/>
      <c r="K3" s="8"/>
      <c r="L3" s="8"/>
    </row>
    <row r="4" spans="1:12" ht="15.5" x14ac:dyDescent="0.35">
      <c r="A4" s="12" t="s">
        <v>31</v>
      </c>
      <c r="B4" s="12" t="s">
        <v>32</v>
      </c>
      <c r="C4" s="16">
        <v>0</v>
      </c>
      <c r="D4" s="16">
        <v>5</v>
      </c>
      <c r="E4" s="17">
        <v>3</v>
      </c>
      <c r="F4" s="17" t="s">
        <v>33</v>
      </c>
      <c r="G4" s="17">
        <v>27</v>
      </c>
      <c r="H4" s="18"/>
      <c r="I4" s="17">
        <v>1</v>
      </c>
      <c r="J4" s="8"/>
      <c r="K4" s="8"/>
      <c r="L4" s="8"/>
    </row>
    <row r="5" spans="1:12" ht="15.5" x14ac:dyDescent="0.35">
      <c r="A5" s="12" t="s">
        <v>31</v>
      </c>
      <c r="B5" s="12" t="s">
        <v>32</v>
      </c>
      <c r="C5" s="16">
        <v>0</v>
      </c>
      <c r="D5" s="16">
        <v>4</v>
      </c>
      <c r="E5" s="17">
        <v>3</v>
      </c>
      <c r="F5" s="17" t="s">
        <v>33</v>
      </c>
      <c r="G5" s="17">
        <v>24</v>
      </c>
      <c r="H5" s="18"/>
      <c r="I5" s="17">
        <v>1</v>
      </c>
      <c r="J5" s="8"/>
      <c r="K5" s="8"/>
      <c r="L5" s="8"/>
    </row>
    <row r="6" spans="1:12" ht="15.5" x14ac:dyDescent="0.35">
      <c r="A6" s="12" t="s">
        <v>31</v>
      </c>
      <c r="B6" s="12" t="s">
        <v>32</v>
      </c>
      <c r="C6" s="16">
        <v>0</v>
      </c>
      <c r="D6" s="16">
        <v>5</v>
      </c>
      <c r="E6" s="17">
        <v>3</v>
      </c>
      <c r="F6" s="17" t="s">
        <v>33</v>
      </c>
      <c r="G6" s="17">
        <v>28</v>
      </c>
      <c r="H6" s="18"/>
      <c r="I6" s="17">
        <v>1</v>
      </c>
      <c r="J6" s="8"/>
      <c r="K6" s="8"/>
      <c r="L6" s="8"/>
    </row>
    <row r="7" spans="1:12" ht="15.5" x14ac:dyDescent="0.35">
      <c r="A7" s="12" t="s">
        <v>31</v>
      </c>
      <c r="B7" s="12" t="s">
        <v>32</v>
      </c>
      <c r="C7" s="16">
        <v>1</v>
      </c>
      <c r="D7" s="16">
        <v>5</v>
      </c>
      <c r="E7" s="17">
        <v>3</v>
      </c>
      <c r="F7" s="17" t="s">
        <v>33</v>
      </c>
      <c r="G7" s="17">
        <v>27</v>
      </c>
      <c r="H7" s="18"/>
      <c r="I7" s="17">
        <v>1</v>
      </c>
      <c r="J7" s="8"/>
      <c r="K7" s="8"/>
      <c r="L7" s="8"/>
    </row>
    <row r="8" spans="1:12" ht="15.5" x14ac:dyDescent="0.35">
      <c r="A8" s="12" t="s">
        <v>31</v>
      </c>
      <c r="B8" s="12" t="s">
        <v>32</v>
      </c>
      <c r="C8" s="16">
        <v>0</v>
      </c>
      <c r="D8" s="16">
        <v>5</v>
      </c>
      <c r="E8" s="17">
        <v>3</v>
      </c>
      <c r="F8" s="17" t="s">
        <v>33</v>
      </c>
      <c r="G8" s="17">
        <v>27</v>
      </c>
      <c r="H8" s="18"/>
      <c r="I8" s="17">
        <v>1</v>
      </c>
      <c r="J8" s="8"/>
      <c r="K8" s="8"/>
      <c r="L8" s="8"/>
    </row>
    <row r="9" spans="1:12" ht="15.5" x14ac:dyDescent="0.35">
      <c r="A9" s="12" t="s">
        <v>31</v>
      </c>
      <c r="B9" s="12" t="s">
        <v>32</v>
      </c>
      <c r="C9" s="16">
        <v>0</v>
      </c>
      <c r="D9" s="16">
        <v>5</v>
      </c>
      <c r="E9" s="17">
        <v>3</v>
      </c>
      <c r="F9" s="17" t="s">
        <v>33</v>
      </c>
      <c r="G9" s="17">
        <v>27</v>
      </c>
      <c r="H9" s="18"/>
      <c r="I9" s="17">
        <v>1</v>
      </c>
      <c r="J9" s="8"/>
      <c r="K9" s="8"/>
      <c r="L9" s="8"/>
    </row>
    <row r="10" spans="1:12" ht="15.5" x14ac:dyDescent="0.35">
      <c r="A10" s="12" t="s">
        <v>31</v>
      </c>
      <c r="B10" s="12" t="s">
        <v>32</v>
      </c>
      <c r="C10" s="16">
        <v>0</v>
      </c>
      <c r="D10" s="16">
        <v>3</v>
      </c>
      <c r="E10" s="17">
        <v>3</v>
      </c>
      <c r="F10" s="17" t="s">
        <v>33</v>
      </c>
      <c r="G10" s="17">
        <v>26</v>
      </c>
      <c r="H10" s="18"/>
      <c r="I10" s="17">
        <v>1</v>
      </c>
      <c r="J10" s="8"/>
      <c r="K10" s="8"/>
      <c r="L10" s="8"/>
    </row>
    <row r="11" spans="1:12" ht="15.5" x14ac:dyDescent="0.35">
      <c r="A11" s="12" t="s">
        <v>31</v>
      </c>
      <c r="B11" s="12" t="s">
        <v>32</v>
      </c>
      <c r="C11" s="16">
        <v>0</v>
      </c>
      <c r="D11" s="16">
        <v>4</v>
      </c>
      <c r="E11" s="17">
        <v>3</v>
      </c>
      <c r="F11" s="17" t="s">
        <v>33</v>
      </c>
      <c r="G11" s="17">
        <v>28</v>
      </c>
      <c r="H11" s="18"/>
      <c r="I11" s="17">
        <v>1</v>
      </c>
      <c r="J11" s="8"/>
      <c r="K11" s="8"/>
      <c r="L11" s="8"/>
    </row>
    <row r="12" spans="1:12" ht="15.5" x14ac:dyDescent="0.35">
      <c r="A12" s="12" t="s">
        <v>31</v>
      </c>
      <c r="B12" s="12" t="s">
        <v>32</v>
      </c>
      <c r="C12" s="16">
        <v>1</v>
      </c>
      <c r="D12" s="16">
        <v>3</v>
      </c>
      <c r="E12" s="17">
        <v>3</v>
      </c>
      <c r="F12" s="17" t="s">
        <v>33</v>
      </c>
      <c r="G12" s="17">
        <v>26</v>
      </c>
      <c r="H12" s="18"/>
      <c r="I12" s="17">
        <v>1</v>
      </c>
      <c r="J12" s="8"/>
      <c r="K12" s="8"/>
      <c r="L12" s="8"/>
    </row>
    <row r="13" spans="1:12" ht="15.5" x14ac:dyDescent="0.35">
      <c r="A13" s="12" t="s">
        <v>31</v>
      </c>
      <c r="B13" s="12" t="s">
        <v>32</v>
      </c>
      <c r="C13" s="16">
        <v>1</v>
      </c>
      <c r="D13" s="16">
        <v>5</v>
      </c>
      <c r="E13" s="17">
        <v>3</v>
      </c>
      <c r="F13" s="17" t="s">
        <v>33</v>
      </c>
      <c r="G13" s="17">
        <v>27</v>
      </c>
      <c r="H13" s="18"/>
      <c r="I13" s="17">
        <v>1</v>
      </c>
      <c r="J13" s="8"/>
      <c r="K13" s="8"/>
      <c r="L13" s="8"/>
    </row>
    <row r="14" spans="1:12" ht="15.5" x14ac:dyDescent="0.35">
      <c r="A14" s="12" t="s">
        <v>31</v>
      </c>
      <c r="B14" s="12" t="s">
        <v>32</v>
      </c>
      <c r="C14" s="16">
        <v>0</v>
      </c>
      <c r="D14" s="16">
        <v>5</v>
      </c>
      <c r="E14" s="17">
        <v>3</v>
      </c>
      <c r="F14" s="17" t="s">
        <v>33</v>
      </c>
      <c r="G14" s="17">
        <v>28</v>
      </c>
      <c r="H14" s="18"/>
      <c r="I14" s="17">
        <v>1</v>
      </c>
      <c r="J14" s="8"/>
      <c r="K14" s="8"/>
      <c r="L14" s="8"/>
    </row>
    <row r="15" spans="1:12" ht="15.5" x14ac:dyDescent="0.35">
      <c r="A15" s="12" t="s">
        <v>31</v>
      </c>
      <c r="B15" s="12" t="s">
        <v>32</v>
      </c>
      <c r="C15" s="16">
        <v>1</v>
      </c>
      <c r="D15" s="16">
        <v>5</v>
      </c>
      <c r="E15" s="17">
        <v>3</v>
      </c>
      <c r="F15" s="17" t="s">
        <v>33</v>
      </c>
      <c r="G15" s="17">
        <v>30</v>
      </c>
      <c r="H15" s="18"/>
      <c r="I15" s="17">
        <v>1</v>
      </c>
      <c r="J15" s="8"/>
      <c r="K15" s="8"/>
      <c r="L15" s="8"/>
    </row>
    <row r="16" spans="1:12" ht="15.5" x14ac:dyDescent="0.35">
      <c r="A16" s="12" t="s">
        <v>31</v>
      </c>
      <c r="B16" s="12" t="s">
        <v>32</v>
      </c>
      <c r="C16" s="16">
        <v>1</v>
      </c>
      <c r="D16" s="16">
        <v>5</v>
      </c>
      <c r="E16" s="17">
        <v>3</v>
      </c>
      <c r="F16" s="17" t="s">
        <v>33</v>
      </c>
      <c r="G16" s="17">
        <v>30</v>
      </c>
      <c r="H16" s="18"/>
      <c r="I16" s="17">
        <v>1</v>
      </c>
      <c r="J16" s="8"/>
      <c r="K16" s="8"/>
      <c r="L16" s="8"/>
    </row>
    <row r="17" spans="1:12" ht="15.5" x14ac:dyDescent="0.35">
      <c r="A17" s="12" t="s">
        <v>31</v>
      </c>
      <c r="B17" s="12" t="s">
        <v>32</v>
      </c>
      <c r="C17" s="16">
        <v>1</v>
      </c>
      <c r="D17" s="16">
        <v>5</v>
      </c>
      <c r="E17" s="17">
        <v>3</v>
      </c>
      <c r="F17" s="17" t="s">
        <v>33</v>
      </c>
      <c r="G17" s="17">
        <v>29</v>
      </c>
      <c r="H17" s="18"/>
      <c r="I17" s="17">
        <v>1</v>
      </c>
      <c r="J17" s="8"/>
      <c r="K17" s="8"/>
      <c r="L17" s="8"/>
    </row>
    <row r="18" spans="1:12" ht="15.5" x14ac:dyDescent="0.35">
      <c r="A18" s="12" t="s">
        <v>31</v>
      </c>
      <c r="B18" s="12" t="s">
        <v>32</v>
      </c>
      <c r="C18" s="16">
        <v>0</v>
      </c>
      <c r="D18" s="16">
        <v>5</v>
      </c>
      <c r="E18" s="17">
        <v>3</v>
      </c>
      <c r="F18" s="17" t="s">
        <v>33</v>
      </c>
      <c r="G18" s="17">
        <v>27</v>
      </c>
      <c r="H18" s="18"/>
      <c r="I18" s="17">
        <v>1</v>
      </c>
      <c r="J18" s="8"/>
      <c r="K18" s="8"/>
      <c r="L18" s="8"/>
    </row>
    <row r="19" spans="1:12" ht="15.5" x14ac:dyDescent="0.35">
      <c r="A19" s="12" t="s">
        <v>31</v>
      </c>
      <c r="B19" s="12" t="s">
        <v>32</v>
      </c>
      <c r="C19" s="16">
        <v>1</v>
      </c>
      <c r="D19" s="16">
        <v>5</v>
      </c>
      <c r="E19" s="17">
        <v>3</v>
      </c>
      <c r="F19" s="17" t="s">
        <v>33</v>
      </c>
      <c r="G19" s="17">
        <v>29</v>
      </c>
      <c r="H19" s="18"/>
      <c r="I19" s="17">
        <v>1</v>
      </c>
      <c r="J19" s="8"/>
      <c r="K19" s="8"/>
      <c r="L19" s="8"/>
    </row>
    <row r="20" spans="1:12" ht="15.5" x14ac:dyDescent="0.35">
      <c r="A20" s="12" t="s">
        <v>31</v>
      </c>
      <c r="B20" s="12" t="s">
        <v>32</v>
      </c>
      <c r="C20" s="16">
        <v>1</v>
      </c>
      <c r="D20" s="16">
        <v>5</v>
      </c>
      <c r="E20" s="17">
        <v>3</v>
      </c>
      <c r="F20" s="17" t="s">
        <v>33</v>
      </c>
      <c r="G20" s="17">
        <v>26</v>
      </c>
      <c r="H20" s="18"/>
      <c r="I20" s="17">
        <v>1</v>
      </c>
      <c r="J20" s="8"/>
      <c r="K20" s="8"/>
      <c r="L20" s="8"/>
    </row>
    <row r="21" spans="1:12" ht="15.5" x14ac:dyDescent="0.35">
      <c r="A21" s="12" t="s">
        <v>31</v>
      </c>
      <c r="B21" s="12" t="s">
        <v>32</v>
      </c>
      <c r="C21" s="16">
        <v>1</v>
      </c>
      <c r="D21" s="16">
        <v>5</v>
      </c>
      <c r="E21" s="17">
        <v>3</v>
      </c>
      <c r="F21" s="17" t="s">
        <v>33</v>
      </c>
      <c r="G21" s="17">
        <v>32</v>
      </c>
      <c r="H21" s="18"/>
      <c r="I21" s="17">
        <v>1</v>
      </c>
      <c r="J21" s="8"/>
      <c r="K21" s="8"/>
      <c r="L21" s="8"/>
    </row>
    <row r="22" spans="1:12" ht="15.5" x14ac:dyDescent="0.35">
      <c r="A22" s="12" t="s">
        <v>31</v>
      </c>
      <c r="B22" s="12" t="s">
        <v>32</v>
      </c>
      <c r="C22" s="16">
        <v>0</v>
      </c>
      <c r="D22" s="16">
        <v>5</v>
      </c>
      <c r="E22" s="17">
        <v>3</v>
      </c>
      <c r="F22" s="17" t="s">
        <v>33</v>
      </c>
      <c r="G22" s="17">
        <v>31</v>
      </c>
      <c r="H22" s="18"/>
      <c r="I22" s="17">
        <v>1</v>
      </c>
      <c r="J22" s="8"/>
      <c r="K22" s="8"/>
      <c r="L22" s="8"/>
    </row>
    <row r="23" spans="1:12" ht="15.5" x14ac:dyDescent="0.35">
      <c r="A23" s="12" t="s">
        <v>31</v>
      </c>
      <c r="B23" s="12" t="s">
        <v>32</v>
      </c>
      <c r="C23" s="16">
        <v>1</v>
      </c>
      <c r="D23" s="16">
        <v>5</v>
      </c>
      <c r="E23" s="17">
        <v>3</v>
      </c>
      <c r="F23" s="17" t="s">
        <v>33</v>
      </c>
      <c r="G23" s="17">
        <v>28</v>
      </c>
      <c r="H23" s="18"/>
      <c r="I23" s="17">
        <v>1</v>
      </c>
      <c r="J23" s="8"/>
      <c r="K23" s="8"/>
      <c r="L23" s="8"/>
    </row>
    <row r="24" spans="1:12" ht="15.5" x14ac:dyDescent="0.35">
      <c r="A24" s="12" t="s">
        <v>31</v>
      </c>
      <c r="B24" s="12" t="s">
        <v>32</v>
      </c>
      <c r="C24" s="16">
        <v>0</v>
      </c>
      <c r="D24" s="16">
        <v>4</v>
      </c>
      <c r="E24" s="17">
        <v>3</v>
      </c>
      <c r="F24" s="17" t="s">
        <v>33</v>
      </c>
      <c r="G24" s="17">
        <v>29</v>
      </c>
      <c r="H24" s="18"/>
      <c r="I24" s="17">
        <v>1</v>
      </c>
      <c r="J24" s="8"/>
      <c r="K24" s="8"/>
      <c r="L24" s="8"/>
    </row>
    <row r="25" spans="1:12" ht="15.5" x14ac:dyDescent="0.35">
      <c r="A25" s="13" t="s">
        <v>31</v>
      </c>
      <c r="B25" s="13" t="s">
        <v>32</v>
      </c>
      <c r="C25" s="19">
        <v>1</v>
      </c>
      <c r="D25" s="19">
        <v>5</v>
      </c>
      <c r="E25" s="20">
        <v>3</v>
      </c>
      <c r="F25" s="20" t="s">
        <v>34</v>
      </c>
      <c r="G25" s="20">
        <v>29</v>
      </c>
      <c r="H25" s="21"/>
      <c r="I25" s="20">
        <v>2</v>
      </c>
      <c r="J25" s="9"/>
      <c r="K25" s="9"/>
      <c r="L25" s="9"/>
    </row>
    <row r="26" spans="1:12" ht="15.5" x14ac:dyDescent="0.35">
      <c r="A26" s="13" t="s">
        <v>31</v>
      </c>
      <c r="B26" s="13" t="s">
        <v>32</v>
      </c>
      <c r="C26" s="19">
        <v>1</v>
      </c>
      <c r="D26" s="19">
        <v>5</v>
      </c>
      <c r="E26" s="20">
        <v>3</v>
      </c>
      <c r="F26" s="20" t="s">
        <v>34</v>
      </c>
      <c r="G26" s="20">
        <v>27</v>
      </c>
      <c r="H26" s="21"/>
      <c r="I26" s="20">
        <v>2</v>
      </c>
      <c r="J26" s="9"/>
      <c r="K26" s="9"/>
      <c r="L26" s="9"/>
    </row>
    <row r="27" spans="1:12" ht="15.5" x14ac:dyDescent="0.35">
      <c r="A27" s="13" t="s">
        <v>31</v>
      </c>
      <c r="B27" s="13" t="s">
        <v>32</v>
      </c>
      <c r="C27" s="19">
        <v>0</v>
      </c>
      <c r="D27" s="19">
        <v>5</v>
      </c>
      <c r="E27" s="20">
        <v>3</v>
      </c>
      <c r="F27" s="20" t="s">
        <v>34</v>
      </c>
      <c r="G27" s="20">
        <v>26</v>
      </c>
      <c r="H27" s="21"/>
      <c r="I27" s="20">
        <v>2</v>
      </c>
      <c r="J27" s="9"/>
      <c r="K27" s="9"/>
      <c r="L27" s="9"/>
    </row>
    <row r="28" spans="1:12" ht="15.5" x14ac:dyDescent="0.35">
      <c r="A28" s="13" t="s">
        <v>31</v>
      </c>
      <c r="B28" s="13" t="s">
        <v>32</v>
      </c>
      <c r="C28" s="19">
        <v>1</v>
      </c>
      <c r="D28" s="19">
        <v>5</v>
      </c>
      <c r="E28" s="20">
        <v>3</v>
      </c>
      <c r="F28" s="20" t="s">
        <v>34</v>
      </c>
      <c r="G28" s="20">
        <v>28</v>
      </c>
      <c r="H28" s="21"/>
      <c r="I28" s="20">
        <v>2</v>
      </c>
      <c r="J28" s="9"/>
      <c r="K28" s="9"/>
      <c r="L28" s="9"/>
    </row>
    <row r="29" spans="1:12" ht="15.5" x14ac:dyDescent="0.35">
      <c r="A29" s="13" t="s">
        <v>31</v>
      </c>
      <c r="B29" s="13" t="s">
        <v>32</v>
      </c>
      <c r="C29" s="19">
        <v>1</v>
      </c>
      <c r="D29" s="19">
        <v>5</v>
      </c>
      <c r="E29" s="20">
        <v>3</v>
      </c>
      <c r="F29" s="20" t="s">
        <v>34</v>
      </c>
      <c r="G29" s="20">
        <v>30</v>
      </c>
      <c r="H29" s="21"/>
      <c r="I29" s="20">
        <v>2</v>
      </c>
      <c r="J29" s="9"/>
      <c r="K29" s="9"/>
      <c r="L29" s="9"/>
    </row>
    <row r="30" spans="1:12" ht="15.5" x14ac:dyDescent="0.35">
      <c r="A30" s="13" t="s">
        <v>31</v>
      </c>
      <c r="B30" s="13" t="s">
        <v>32</v>
      </c>
      <c r="C30" s="19">
        <v>1</v>
      </c>
      <c r="D30" s="19">
        <v>5</v>
      </c>
      <c r="E30" s="20">
        <v>3</v>
      </c>
      <c r="F30" s="20" t="s">
        <v>34</v>
      </c>
      <c r="G30" s="20">
        <v>28</v>
      </c>
      <c r="H30" s="21"/>
      <c r="I30" s="20">
        <v>2</v>
      </c>
      <c r="J30" s="9"/>
      <c r="K30" s="9"/>
      <c r="L30" s="9"/>
    </row>
    <row r="31" spans="1:12" ht="15.5" x14ac:dyDescent="0.35">
      <c r="A31" s="13" t="s">
        <v>31</v>
      </c>
      <c r="B31" s="13" t="s">
        <v>32</v>
      </c>
      <c r="C31" s="19">
        <v>1</v>
      </c>
      <c r="D31" s="19">
        <v>5</v>
      </c>
      <c r="E31" s="20">
        <v>3</v>
      </c>
      <c r="F31" s="20" t="s">
        <v>34</v>
      </c>
      <c r="G31" s="20">
        <v>27</v>
      </c>
      <c r="H31" s="21"/>
      <c r="I31" s="20">
        <v>2</v>
      </c>
      <c r="J31" s="9"/>
      <c r="K31" s="9"/>
      <c r="L31" s="9"/>
    </row>
    <row r="32" spans="1:12" ht="15.5" x14ac:dyDescent="0.35">
      <c r="A32" s="13" t="s">
        <v>31</v>
      </c>
      <c r="B32" s="13" t="s">
        <v>32</v>
      </c>
      <c r="C32" s="19">
        <v>0</v>
      </c>
      <c r="D32" s="19">
        <v>5</v>
      </c>
      <c r="E32" s="20">
        <v>3</v>
      </c>
      <c r="F32" s="20" t="s">
        <v>34</v>
      </c>
      <c r="G32" s="20">
        <v>27</v>
      </c>
      <c r="H32" s="21"/>
      <c r="I32" s="20">
        <v>2</v>
      </c>
      <c r="J32" s="9"/>
      <c r="K32" s="9"/>
      <c r="L32" s="9"/>
    </row>
    <row r="33" spans="1:12" ht="15.5" x14ac:dyDescent="0.35">
      <c r="A33" s="13" t="s">
        <v>31</v>
      </c>
      <c r="B33" s="13" t="s">
        <v>32</v>
      </c>
      <c r="C33" s="19">
        <v>1</v>
      </c>
      <c r="D33" s="19">
        <v>5</v>
      </c>
      <c r="E33" s="20">
        <v>3</v>
      </c>
      <c r="F33" s="20" t="s">
        <v>34</v>
      </c>
      <c r="G33" s="20">
        <v>31</v>
      </c>
      <c r="H33" s="21"/>
      <c r="I33" s="20">
        <v>2</v>
      </c>
      <c r="J33" s="9"/>
      <c r="K33" s="9"/>
      <c r="L33" s="9"/>
    </row>
    <row r="34" spans="1:12" ht="15.5" x14ac:dyDescent="0.35">
      <c r="A34" s="13" t="s">
        <v>31</v>
      </c>
      <c r="B34" s="13" t="s">
        <v>32</v>
      </c>
      <c r="C34" s="19">
        <v>0</v>
      </c>
      <c r="D34" s="19">
        <v>5</v>
      </c>
      <c r="E34" s="20">
        <v>3</v>
      </c>
      <c r="F34" s="20" t="s">
        <v>34</v>
      </c>
      <c r="G34" s="20">
        <v>29</v>
      </c>
      <c r="H34" s="21"/>
      <c r="I34" s="20">
        <v>2</v>
      </c>
      <c r="J34" s="9"/>
      <c r="K34" s="9"/>
      <c r="L34" s="9"/>
    </row>
    <row r="35" spans="1:12" ht="15.5" x14ac:dyDescent="0.35">
      <c r="A35" s="13" t="s">
        <v>31</v>
      </c>
      <c r="B35" s="13" t="s">
        <v>32</v>
      </c>
      <c r="C35" s="19">
        <v>1</v>
      </c>
      <c r="D35" s="19">
        <v>5</v>
      </c>
      <c r="E35" s="20">
        <v>3</v>
      </c>
      <c r="F35" s="20" t="s">
        <v>34</v>
      </c>
      <c r="G35" s="20">
        <v>29</v>
      </c>
      <c r="H35" s="21"/>
      <c r="I35" s="20">
        <v>2</v>
      </c>
      <c r="J35" s="9"/>
      <c r="K35" s="9"/>
      <c r="L35" s="9"/>
    </row>
    <row r="36" spans="1:12" ht="15.5" x14ac:dyDescent="0.35">
      <c r="A36" s="13" t="s">
        <v>31</v>
      </c>
      <c r="B36" s="13" t="s">
        <v>32</v>
      </c>
      <c r="C36" s="19">
        <v>1</v>
      </c>
      <c r="D36" s="19">
        <v>5</v>
      </c>
      <c r="E36" s="20">
        <v>3</v>
      </c>
      <c r="F36" s="20" t="s">
        <v>34</v>
      </c>
      <c r="G36" s="20">
        <v>29</v>
      </c>
      <c r="H36" s="21"/>
      <c r="I36" s="20">
        <v>2</v>
      </c>
      <c r="J36" s="9"/>
      <c r="K36" s="9"/>
      <c r="L36" s="9"/>
    </row>
    <row r="37" spans="1:12" ht="15.5" x14ac:dyDescent="0.35">
      <c r="A37" s="13" t="s">
        <v>31</v>
      </c>
      <c r="B37" s="13" t="s">
        <v>32</v>
      </c>
      <c r="C37" s="19">
        <v>0</v>
      </c>
      <c r="D37" s="19">
        <v>5</v>
      </c>
      <c r="E37" s="20">
        <v>3</v>
      </c>
      <c r="F37" s="20" t="s">
        <v>34</v>
      </c>
      <c r="G37" s="20">
        <v>31</v>
      </c>
      <c r="H37" s="21"/>
      <c r="I37" s="20">
        <v>2</v>
      </c>
      <c r="J37" s="9"/>
      <c r="K37" s="9"/>
      <c r="L37" s="9"/>
    </row>
    <row r="38" spans="1:12" ht="15.5" x14ac:dyDescent="0.35">
      <c r="A38" s="13" t="s">
        <v>31</v>
      </c>
      <c r="B38" s="13" t="s">
        <v>32</v>
      </c>
      <c r="C38" s="19">
        <v>1</v>
      </c>
      <c r="D38" s="19">
        <v>5</v>
      </c>
      <c r="E38" s="20">
        <v>3</v>
      </c>
      <c r="F38" s="20" t="s">
        <v>34</v>
      </c>
      <c r="G38" s="20">
        <v>29</v>
      </c>
      <c r="H38" s="21"/>
      <c r="I38" s="20">
        <v>2</v>
      </c>
      <c r="J38" s="9"/>
      <c r="K38" s="9"/>
      <c r="L38" s="9"/>
    </row>
    <row r="39" spans="1:12" ht="15.5" x14ac:dyDescent="0.35">
      <c r="A39" s="13" t="s">
        <v>31</v>
      </c>
      <c r="B39" s="13" t="s">
        <v>32</v>
      </c>
      <c r="C39" s="19">
        <v>1</v>
      </c>
      <c r="D39" s="19">
        <v>5</v>
      </c>
      <c r="E39" s="20">
        <v>3</v>
      </c>
      <c r="F39" s="20" t="s">
        <v>34</v>
      </c>
      <c r="G39" s="20">
        <v>28</v>
      </c>
      <c r="H39" s="21"/>
      <c r="I39" s="20">
        <v>2</v>
      </c>
      <c r="J39" s="9"/>
      <c r="K39" s="9"/>
      <c r="L39" s="9"/>
    </row>
    <row r="40" spans="1:12" ht="15.5" x14ac:dyDescent="0.35">
      <c r="A40" s="13" t="s">
        <v>31</v>
      </c>
      <c r="B40" s="13" t="s">
        <v>32</v>
      </c>
      <c r="C40" s="19">
        <v>1</v>
      </c>
      <c r="D40" s="19">
        <v>5</v>
      </c>
      <c r="E40" s="20">
        <v>3</v>
      </c>
      <c r="F40" s="20" t="s">
        <v>34</v>
      </c>
      <c r="G40" s="20">
        <v>28</v>
      </c>
      <c r="H40" s="21"/>
      <c r="I40" s="20">
        <v>2</v>
      </c>
      <c r="J40" s="9"/>
      <c r="K40" s="9"/>
      <c r="L40" s="9"/>
    </row>
    <row r="41" spans="1:12" ht="15.5" x14ac:dyDescent="0.35">
      <c r="A41" s="13" t="s">
        <v>31</v>
      </c>
      <c r="B41" s="13" t="s">
        <v>32</v>
      </c>
      <c r="C41" s="19">
        <v>1</v>
      </c>
      <c r="D41" s="19">
        <v>5</v>
      </c>
      <c r="E41" s="20">
        <v>3</v>
      </c>
      <c r="F41" s="20" t="s">
        <v>34</v>
      </c>
      <c r="G41" s="20">
        <v>27</v>
      </c>
      <c r="H41" s="21"/>
      <c r="I41" s="20">
        <v>2</v>
      </c>
      <c r="J41" s="9"/>
      <c r="K41" s="9"/>
      <c r="L41" s="9"/>
    </row>
    <row r="42" spans="1:12" ht="15.5" x14ac:dyDescent="0.35">
      <c r="A42" s="13" t="s">
        <v>31</v>
      </c>
      <c r="B42" s="13" t="s">
        <v>32</v>
      </c>
      <c r="C42" s="19">
        <v>1</v>
      </c>
      <c r="D42" s="19">
        <v>5</v>
      </c>
      <c r="E42" s="20">
        <v>3</v>
      </c>
      <c r="F42" s="20" t="s">
        <v>34</v>
      </c>
      <c r="G42" s="20">
        <v>30</v>
      </c>
      <c r="H42" s="21"/>
      <c r="I42" s="20">
        <v>2</v>
      </c>
      <c r="J42" s="9"/>
      <c r="K42" s="9"/>
      <c r="L42" s="9"/>
    </row>
    <row r="43" spans="1:12" ht="15.5" x14ac:dyDescent="0.35">
      <c r="A43" s="13" t="s">
        <v>31</v>
      </c>
      <c r="B43" s="13" t="s">
        <v>32</v>
      </c>
      <c r="C43" s="19">
        <v>1</v>
      </c>
      <c r="D43" s="19">
        <v>5</v>
      </c>
      <c r="E43" s="20">
        <v>3</v>
      </c>
      <c r="F43" s="20" t="s">
        <v>34</v>
      </c>
      <c r="G43" s="20">
        <v>30</v>
      </c>
      <c r="H43" s="21"/>
      <c r="I43" s="20">
        <v>2</v>
      </c>
      <c r="J43" s="9"/>
      <c r="K43" s="9"/>
      <c r="L43" s="9"/>
    </row>
    <row r="44" spans="1:12" ht="15.5" x14ac:dyDescent="0.35">
      <c r="A44" s="13" t="s">
        <v>31</v>
      </c>
      <c r="B44" s="13" t="s">
        <v>32</v>
      </c>
      <c r="C44" s="19">
        <v>0</v>
      </c>
      <c r="D44" s="19">
        <v>5</v>
      </c>
      <c r="E44" s="20">
        <v>3</v>
      </c>
      <c r="F44" s="20" t="s">
        <v>34</v>
      </c>
      <c r="G44" s="20">
        <v>30</v>
      </c>
      <c r="H44" s="21"/>
      <c r="I44" s="20">
        <v>2</v>
      </c>
      <c r="J44" s="9"/>
      <c r="K44" s="9"/>
      <c r="L44" s="9"/>
    </row>
    <row r="45" spans="1:12" ht="15.5" x14ac:dyDescent="0.35">
      <c r="A45" s="13" t="s">
        <v>31</v>
      </c>
      <c r="B45" s="13" t="s">
        <v>32</v>
      </c>
      <c r="C45" s="19">
        <v>1</v>
      </c>
      <c r="D45" s="19">
        <v>5</v>
      </c>
      <c r="E45" s="20">
        <v>3</v>
      </c>
      <c r="F45" s="20" t="s">
        <v>34</v>
      </c>
      <c r="G45" s="20">
        <v>28</v>
      </c>
      <c r="H45" s="21"/>
      <c r="I45" s="20">
        <v>2</v>
      </c>
      <c r="J45" s="9"/>
      <c r="K45" s="9"/>
      <c r="L45" s="9"/>
    </row>
    <row r="46" spans="1:12" ht="15.5" x14ac:dyDescent="0.35">
      <c r="A46" s="13" t="s">
        <v>31</v>
      </c>
      <c r="B46" s="13" t="s">
        <v>32</v>
      </c>
      <c r="C46" s="19">
        <v>0</v>
      </c>
      <c r="D46" s="19">
        <v>5</v>
      </c>
      <c r="E46" s="20">
        <v>3</v>
      </c>
      <c r="F46" s="20" t="s">
        <v>34</v>
      </c>
      <c r="G46" s="20">
        <v>29</v>
      </c>
      <c r="H46" s="21"/>
      <c r="I46" s="20">
        <v>2</v>
      </c>
      <c r="J46" s="9"/>
      <c r="K46" s="9"/>
      <c r="L46" s="9"/>
    </row>
    <row r="47" spans="1:12" ht="15.5" x14ac:dyDescent="0.35">
      <c r="A47" s="13" t="s">
        <v>31</v>
      </c>
      <c r="B47" s="13" t="s">
        <v>32</v>
      </c>
      <c r="C47" s="19">
        <v>1</v>
      </c>
      <c r="D47" s="19">
        <v>5</v>
      </c>
      <c r="E47" s="20">
        <v>3</v>
      </c>
      <c r="F47" s="20" t="s">
        <v>34</v>
      </c>
      <c r="G47" s="20">
        <v>29</v>
      </c>
      <c r="H47" s="21"/>
      <c r="I47" s="20">
        <v>2</v>
      </c>
      <c r="J47" s="9"/>
      <c r="K47" s="9"/>
      <c r="L47" s="9"/>
    </row>
    <row r="48" spans="1:12" ht="15.5" x14ac:dyDescent="0.35">
      <c r="A48" s="14" t="s">
        <v>31</v>
      </c>
      <c r="B48" s="14" t="s">
        <v>32</v>
      </c>
      <c r="C48" s="22">
        <v>1</v>
      </c>
      <c r="D48" s="22">
        <v>1</v>
      </c>
      <c r="E48" s="23">
        <v>3</v>
      </c>
      <c r="F48" s="23" t="s">
        <v>35</v>
      </c>
      <c r="G48" s="23">
        <v>13</v>
      </c>
      <c r="H48" s="24"/>
      <c r="I48" s="23">
        <v>3</v>
      </c>
      <c r="J48" s="10"/>
      <c r="K48" s="10"/>
      <c r="L48" s="10"/>
    </row>
    <row r="49" spans="1:12" ht="15.5" x14ac:dyDescent="0.35">
      <c r="A49" s="14" t="s">
        <v>31</v>
      </c>
      <c r="B49" s="14" t="s">
        <v>32</v>
      </c>
      <c r="C49" s="22">
        <v>0</v>
      </c>
      <c r="D49" s="22">
        <v>5</v>
      </c>
      <c r="E49" s="23">
        <v>3</v>
      </c>
      <c r="F49" s="23" t="s">
        <v>35</v>
      </c>
      <c r="G49" s="23">
        <v>16</v>
      </c>
      <c r="H49" s="24"/>
      <c r="I49" s="23">
        <v>3</v>
      </c>
      <c r="J49" s="10"/>
      <c r="K49" s="10"/>
      <c r="L49" s="10"/>
    </row>
    <row r="50" spans="1:12" ht="15.5" x14ac:dyDescent="0.35">
      <c r="A50" s="14" t="s">
        <v>31</v>
      </c>
      <c r="B50" s="14" t="s">
        <v>32</v>
      </c>
      <c r="C50" s="22">
        <v>0</v>
      </c>
      <c r="D50" s="22">
        <v>5</v>
      </c>
      <c r="E50" s="23">
        <v>3</v>
      </c>
      <c r="F50" s="23" t="s">
        <v>35</v>
      </c>
      <c r="G50" s="23">
        <v>20</v>
      </c>
      <c r="H50" s="24"/>
      <c r="I50" s="23">
        <v>3</v>
      </c>
      <c r="J50" s="10"/>
      <c r="K50" s="10"/>
      <c r="L50" s="10"/>
    </row>
    <row r="51" spans="1:12" ht="15.5" x14ac:dyDescent="0.35">
      <c r="A51" s="14" t="s">
        <v>31</v>
      </c>
      <c r="B51" s="14" t="s">
        <v>32</v>
      </c>
      <c r="C51" s="22">
        <v>1</v>
      </c>
      <c r="D51" s="22">
        <v>5</v>
      </c>
      <c r="E51" s="23">
        <v>3</v>
      </c>
      <c r="F51" s="23" t="s">
        <v>35</v>
      </c>
      <c r="G51" s="23">
        <v>20</v>
      </c>
      <c r="H51" s="24"/>
      <c r="I51" s="23">
        <v>3</v>
      </c>
      <c r="J51" s="10"/>
      <c r="K51" s="10"/>
      <c r="L51" s="10"/>
    </row>
    <row r="52" spans="1:12" ht="15.5" x14ac:dyDescent="0.35">
      <c r="A52" s="14" t="s">
        <v>31</v>
      </c>
      <c r="B52" s="14" t="s">
        <v>32</v>
      </c>
      <c r="C52" s="22">
        <v>1</v>
      </c>
      <c r="D52" s="22">
        <v>5</v>
      </c>
      <c r="E52" s="23">
        <v>3</v>
      </c>
      <c r="F52" s="23" t="s">
        <v>35</v>
      </c>
      <c r="G52" s="23">
        <v>22</v>
      </c>
      <c r="H52" s="24"/>
      <c r="I52" s="23">
        <v>3</v>
      </c>
      <c r="J52" s="10"/>
      <c r="K52" s="10"/>
      <c r="L52" s="10"/>
    </row>
    <row r="53" spans="1:12" ht="15.5" x14ac:dyDescent="0.35">
      <c r="A53" s="14" t="s">
        <v>31</v>
      </c>
      <c r="B53" s="14" t="s">
        <v>32</v>
      </c>
      <c r="C53" s="22">
        <v>1</v>
      </c>
      <c r="D53" s="22">
        <v>5</v>
      </c>
      <c r="E53" s="23">
        <v>3</v>
      </c>
      <c r="F53" s="23" t="s">
        <v>35</v>
      </c>
      <c r="G53" s="23">
        <v>22</v>
      </c>
      <c r="H53" s="24"/>
      <c r="I53" s="23">
        <v>3</v>
      </c>
      <c r="J53" s="10"/>
      <c r="K53" s="10"/>
      <c r="L53" s="10"/>
    </row>
    <row r="54" spans="1:12" ht="15.5" x14ac:dyDescent="0.35">
      <c r="A54" s="14" t="s">
        <v>31</v>
      </c>
      <c r="B54" s="14" t="s">
        <v>32</v>
      </c>
      <c r="C54" s="22">
        <v>1</v>
      </c>
      <c r="D54" s="22">
        <v>5</v>
      </c>
      <c r="E54" s="23">
        <v>3</v>
      </c>
      <c r="F54" s="23" t="s">
        <v>35</v>
      </c>
      <c r="G54" s="23">
        <v>25</v>
      </c>
      <c r="H54" s="24"/>
      <c r="I54" s="23">
        <v>3</v>
      </c>
      <c r="J54" s="10"/>
      <c r="K54" s="10"/>
      <c r="L54" s="10"/>
    </row>
    <row r="55" spans="1:12" ht="15.5" x14ac:dyDescent="0.35">
      <c r="A55" s="14" t="s">
        <v>31</v>
      </c>
      <c r="B55" s="14" t="s">
        <v>32</v>
      </c>
      <c r="C55" s="22">
        <v>1</v>
      </c>
      <c r="D55" s="22">
        <v>5</v>
      </c>
      <c r="E55" s="23">
        <v>3</v>
      </c>
      <c r="F55" s="23" t="s">
        <v>35</v>
      </c>
      <c r="G55" s="23">
        <v>22</v>
      </c>
      <c r="H55" s="24"/>
      <c r="I55" s="23">
        <v>3</v>
      </c>
      <c r="J55" s="10"/>
      <c r="K55" s="10"/>
      <c r="L55" s="10"/>
    </row>
    <row r="56" spans="1:12" ht="15.5" x14ac:dyDescent="0.35">
      <c r="A56" s="14" t="s">
        <v>31</v>
      </c>
      <c r="B56" s="14" t="s">
        <v>32</v>
      </c>
      <c r="C56" s="22">
        <v>0</v>
      </c>
      <c r="D56" s="22">
        <v>5</v>
      </c>
      <c r="E56" s="23">
        <v>3</v>
      </c>
      <c r="F56" s="23" t="s">
        <v>35</v>
      </c>
      <c r="G56" s="23">
        <v>23</v>
      </c>
      <c r="H56" s="24"/>
      <c r="I56" s="23">
        <v>3</v>
      </c>
      <c r="J56" s="10"/>
      <c r="K56" s="10"/>
      <c r="L56" s="10"/>
    </row>
    <row r="57" spans="1:12" ht="15.5" x14ac:dyDescent="0.35">
      <c r="A57" s="14" t="s">
        <v>31</v>
      </c>
      <c r="B57" s="14" t="s">
        <v>32</v>
      </c>
      <c r="C57" s="22">
        <v>1</v>
      </c>
      <c r="D57" s="22">
        <v>5</v>
      </c>
      <c r="E57" s="23">
        <v>3</v>
      </c>
      <c r="F57" s="23" t="s">
        <v>35</v>
      </c>
      <c r="G57" s="23">
        <v>27</v>
      </c>
      <c r="H57" s="24"/>
      <c r="I57" s="23">
        <v>3</v>
      </c>
      <c r="J57" s="10"/>
      <c r="K57" s="10"/>
      <c r="L57" s="10"/>
    </row>
    <row r="58" spans="1:12" ht="15.5" x14ac:dyDescent="0.35">
      <c r="A58" s="14" t="s">
        <v>31</v>
      </c>
      <c r="B58" s="14" t="s">
        <v>32</v>
      </c>
      <c r="C58" s="22">
        <v>0</v>
      </c>
      <c r="D58" s="22">
        <v>3</v>
      </c>
      <c r="E58" s="23">
        <v>3</v>
      </c>
      <c r="F58" s="23" t="s">
        <v>35</v>
      </c>
      <c r="G58" s="23">
        <v>25</v>
      </c>
      <c r="H58" s="24"/>
      <c r="I58" s="23">
        <v>3</v>
      </c>
      <c r="J58" s="10"/>
      <c r="K58" s="10"/>
      <c r="L58" s="10"/>
    </row>
    <row r="59" spans="1:12" ht="15.5" x14ac:dyDescent="0.35">
      <c r="A59" s="14" t="s">
        <v>31</v>
      </c>
      <c r="B59" s="14" t="s">
        <v>32</v>
      </c>
      <c r="C59" s="22">
        <v>1</v>
      </c>
      <c r="D59" s="22">
        <v>5</v>
      </c>
      <c r="E59" s="23">
        <v>3</v>
      </c>
      <c r="F59" s="23" t="s">
        <v>35</v>
      </c>
      <c r="G59" s="23">
        <v>28</v>
      </c>
      <c r="H59" s="24"/>
      <c r="I59" s="23">
        <v>3</v>
      </c>
      <c r="J59" s="10"/>
      <c r="K59" s="10"/>
      <c r="L59" s="10"/>
    </row>
    <row r="60" spans="1:12" ht="15.5" x14ac:dyDescent="0.35">
      <c r="A60" s="14" t="s">
        <v>31</v>
      </c>
      <c r="B60" s="14" t="s">
        <v>32</v>
      </c>
      <c r="C60" s="22">
        <v>1</v>
      </c>
      <c r="D60" s="22">
        <v>5</v>
      </c>
      <c r="E60" s="23">
        <v>3</v>
      </c>
      <c r="F60" s="23" t="s">
        <v>35</v>
      </c>
      <c r="G60" s="23">
        <v>26</v>
      </c>
      <c r="H60" s="24"/>
      <c r="I60" s="23">
        <v>3</v>
      </c>
      <c r="J60" s="10"/>
      <c r="K60" s="10"/>
      <c r="L60" s="10"/>
    </row>
    <row r="61" spans="1:12" ht="15.5" x14ac:dyDescent="0.35">
      <c r="A61" s="14" t="s">
        <v>31</v>
      </c>
      <c r="B61" s="14" t="s">
        <v>32</v>
      </c>
      <c r="C61" s="22">
        <v>1</v>
      </c>
      <c r="D61" s="22">
        <v>5</v>
      </c>
      <c r="E61" s="23">
        <v>3</v>
      </c>
      <c r="F61" s="23" t="s">
        <v>35</v>
      </c>
      <c r="G61" s="23">
        <v>27</v>
      </c>
      <c r="H61" s="24"/>
      <c r="I61" s="23">
        <v>3</v>
      </c>
      <c r="J61" s="10"/>
      <c r="K61" s="10"/>
      <c r="L61" s="10"/>
    </row>
    <row r="62" spans="1:12" ht="15.5" x14ac:dyDescent="0.35">
      <c r="A62" s="14" t="s">
        <v>31</v>
      </c>
      <c r="B62" s="14" t="s">
        <v>32</v>
      </c>
      <c r="C62" s="22">
        <v>0</v>
      </c>
      <c r="D62" s="22">
        <v>5</v>
      </c>
      <c r="E62" s="23">
        <v>3</v>
      </c>
      <c r="F62" s="23" t="s">
        <v>35</v>
      </c>
      <c r="G62" s="23">
        <v>28</v>
      </c>
      <c r="H62" s="24"/>
      <c r="I62" s="23">
        <v>3</v>
      </c>
      <c r="J62" s="10"/>
      <c r="K62" s="10"/>
      <c r="L62" s="10"/>
    </row>
    <row r="63" spans="1:12" ht="15.5" x14ac:dyDescent="0.35">
      <c r="A63" s="14" t="s">
        <v>31</v>
      </c>
      <c r="B63" s="14" t="s">
        <v>32</v>
      </c>
      <c r="C63" s="22">
        <v>1</v>
      </c>
      <c r="D63" s="22">
        <v>3</v>
      </c>
      <c r="E63" s="23">
        <v>3</v>
      </c>
      <c r="F63" s="23" t="s">
        <v>35</v>
      </c>
      <c r="G63" s="23">
        <v>26</v>
      </c>
      <c r="H63" s="24"/>
      <c r="I63" s="23">
        <v>3</v>
      </c>
      <c r="J63" s="10"/>
      <c r="K63" s="10"/>
      <c r="L63" s="10"/>
    </row>
    <row r="64" spans="1:12" ht="15.5" x14ac:dyDescent="0.35">
      <c r="A64" s="14" t="s">
        <v>31</v>
      </c>
      <c r="B64" s="14" t="s">
        <v>32</v>
      </c>
      <c r="C64" s="22">
        <v>1</v>
      </c>
      <c r="D64" s="22">
        <v>4</v>
      </c>
      <c r="E64" s="23">
        <v>3</v>
      </c>
      <c r="F64" s="23" t="s">
        <v>35</v>
      </c>
      <c r="G64" s="23">
        <v>25</v>
      </c>
      <c r="H64" s="24"/>
      <c r="I64" s="23">
        <v>3</v>
      </c>
      <c r="J64" s="10"/>
      <c r="K64" s="10"/>
      <c r="L64" s="10"/>
    </row>
    <row r="65" spans="1:12" ht="15.5" x14ac:dyDescent="0.35">
      <c r="A65" s="14" t="s">
        <v>31</v>
      </c>
      <c r="B65" s="14" t="s">
        <v>32</v>
      </c>
      <c r="C65" s="22">
        <v>1</v>
      </c>
      <c r="D65" s="22">
        <v>4</v>
      </c>
      <c r="E65" s="23">
        <v>3</v>
      </c>
      <c r="F65" s="23" t="s">
        <v>35</v>
      </c>
      <c r="G65" s="23">
        <v>28</v>
      </c>
      <c r="H65" s="24"/>
      <c r="I65" s="23">
        <v>3</v>
      </c>
      <c r="J65" s="10"/>
      <c r="K65" s="10"/>
      <c r="L65" s="10"/>
    </row>
    <row r="66" spans="1:12" ht="15.5" x14ac:dyDescent="0.35">
      <c r="A66" s="14" t="s">
        <v>31</v>
      </c>
      <c r="B66" s="14" t="s">
        <v>32</v>
      </c>
      <c r="C66" s="22">
        <v>1</v>
      </c>
      <c r="D66" s="22">
        <v>4</v>
      </c>
      <c r="E66" s="23">
        <v>3</v>
      </c>
      <c r="F66" s="23" t="s">
        <v>35</v>
      </c>
      <c r="G66" s="23">
        <v>28</v>
      </c>
      <c r="H66" s="24"/>
      <c r="I66" s="23">
        <v>3</v>
      </c>
      <c r="J66" s="10"/>
      <c r="K66" s="10"/>
      <c r="L66" s="10"/>
    </row>
    <row r="67" spans="1:12" ht="15.5" x14ac:dyDescent="0.35">
      <c r="A67" s="14" t="s">
        <v>31</v>
      </c>
      <c r="B67" s="14" t="s">
        <v>32</v>
      </c>
      <c r="C67" s="22">
        <v>1</v>
      </c>
      <c r="D67" s="22">
        <v>5</v>
      </c>
      <c r="E67" s="23">
        <v>3</v>
      </c>
      <c r="F67" s="23" t="s">
        <v>35</v>
      </c>
      <c r="G67" s="23">
        <v>27</v>
      </c>
      <c r="H67" s="24"/>
      <c r="I67" s="23">
        <v>3</v>
      </c>
      <c r="J67" s="10"/>
      <c r="K67" s="10"/>
      <c r="L67" s="10"/>
    </row>
    <row r="68" spans="1:12" ht="15.5" x14ac:dyDescent="0.35">
      <c r="A68" s="14" t="s">
        <v>31</v>
      </c>
      <c r="B68" s="14" t="s">
        <v>32</v>
      </c>
      <c r="C68" s="22">
        <v>1</v>
      </c>
      <c r="D68" s="22">
        <v>5</v>
      </c>
      <c r="E68" s="23">
        <v>3</v>
      </c>
      <c r="F68" s="23" t="s">
        <v>35</v>
      </c>
      <c r="G68" s="23">
        <v>28</v>
      </c>
      <c r="H68" s="24"/>
      <c r="I68" s="23">
        <v>3</v>
      </c>
      <c r="J68" s="10"/>
      <c r="K68" s="10"/>
      <c r="L68" s="10"/>
    </row>
    <row r="69" spans="1:12" ht="15.5" x14ac:dyDescent="0.35">
      <c r="A69" s="14" t="s">
        <v>31</v>
      </c>
      <c r="B69" s="14" t="s">
        <v>32</v>
      </c>
      <c r="C69" s="22">
        <v>1</v>
      </c>
      <c r="D69" s="22">
        <v>5</v>
      </c>
      <c r="E69" s="23">
        <v>3</v>
      </c>
      <c r="F69" s="23" t="s">
        <v>35</v>
      </c>
      <c r="G69" s="23">
        <v>28</v>
      </c>
      <c r="H69" s="24"/>
      <c r="I69" s="23">
        <v>3</v>
      </c>
      <c r="J69" s="10"/>
      <c r="K69" s="10"/>
      <c r="L69" s="10"/>
    </row>
    <row r="70" spans="1:12" ht="15.5" x14ac:dyDescent="0.35">
      <c r="A70" s="14" t="s">
        <v>31</v>
      </c>
      <c r="B70" s="14" t="s">
        <v>32</v>
      </c>
      <c r="C70" s="22">
        <v>1</v>
      </c>
      <c r="D70" s="22">
        <v>5</v>
      </c>
      <c r="E70" s="23">
        <v>3</v>
      </c>
      <c r="F70" s="23" t="s">
        <v>35</v>
      </c>
      <c r="G70" s="23">
        <v>26</v>
      </c>
      <c r="H70" s="24"/>
      <c r="I70" s="23">
        <v>3</v>
      </c>
      <c r="J70" s="10"/>
      <c r="K70" s="10"/>
      <c r="L7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pane ySplit="1" topLeftCell="A12" activePane="bottomLeft" state="frozen"/>
      <selection pane="bottomLeft" activeCell="G32" sqref="G32"/>
    </sheetView>
  </sheetViews>
  <sheetFormatPr defaultRowHeight="14.5" x14ac:dyDescent="0.35"/>
  <cols>
    <col min="1" max="1" width="14" style="33" customWidth="1"/>
    <col min="2" max="4" width="14.1796875" style="25" customWidth="1"/>
  </cols>
  <sheetData>
    <row r="1" spans="2:16" x14ac:dyDescent="0.35">
      <c r="B1" s="36" t="s">
        <v>0</v>
      </c>
      <c r="C1" s="36" t="s">
        <v>1</v>
      </c>
      <c r="D1" s="36" t="s">
        <v>2</v>
      </c>
    </row>
    <row r="2" spans="2:16" x14ac:dyDescent="0.35">
      <c r="B2" s="37">
        <v>29</v>
      </c>
      <c r="C2" s="38">
        <v>29</v>
      </c>
      <c r="D2" s="39">
        <v>13</v>
      </c>
    </row>
    <row r="3" spans="2:16" x14ac:dyDescent="0.35">
      <c r="B3" s="37">
        <v>25</v>
      </c>
      <c r="C3" s="38">
        <v>27</v>
      </c>
      <c r="D3" s="39">
        <v>16</v>
      </c>
    </row>
    <row r="4" spans="2:16" x14ac:dyDescent="0.35">
      <c r="B4" s="37">
        <v>27</v>
      </c>
      <c r="C4" s="38">
        <v>26</v>
      </c>
      <c r="D4" s="39">
        <v>20</v>
      </c>
    </row>
    <row r="5" spans="2:16" x14ac:dyDescent="0.35">
      <c r="B5" s="37">
        <v>24</v>
      </c>
      <c r="C5" s="38">
        <v>28</v>
      </c>
      <c r="D5" s="39">
        <v>20</v>
      </c>
    </row>
    <row r="6" spans="2:16" x14ac:dyDescent="0.35">
      <c r="B6" s="37">
        <v>28</v>
      </c>
      <c r="C6" s="38">
        <v>30</v>
      </c>
      <c r="D6" s="39">
        <v>22</v>
      </c>
    </row>
    <row r="7" spans="2:16" x14ac:dyDescent="0.35">
      <c r="B7" s="37">
        <v>27</v>
      </c>
      <c r="C7" s="38">
        <v>28</v>
      </c>
      <c r="D7" s="39">
        <v>22</v>
      </c>
    </row>
    <row r="8" spans="2:16" x14ac:dyDescent="0.35">
      <c r="B8" s="37">
        <v>27</v>
      </c>
      <c r="C8" s="38">
        <v>27</v>
      </c>
      <c r="D8" s="39">
        <v>25</v>
      </c>
    </row>
    <row r="9" spans="2:16" x14ac:dyDescent="0.35">
      <c r="B9" s="37">
        <v>27</v>
      </c>
      <c r="C9" s="38">
        <v>27</v>
      </c>
      <c r="D9" s="39">
        <v>22</v>
      </c>
    </row>
    <row r="10" spans="2:16" x14ac:dyDescent="0.35">
      <c r="B10" s="37">
        <v>26</v>
      </c>
      <c r="C10" s="38">
        <v>31</v>
      </c>
      <c r="D10" s="39">
        <v>23</v>
      </c>
    </row>
    <row r="11" spans="2:16" x14ac:dyDescent="0.35">
      <c r="B11" s="37">
        <v>28</v>
      </c>
      <c r="C11" s="38">
        <v>29</v>
      </c>
      <c r="D11" s="39">
        <v>27</v>
      </c>
    </row>
    <row r="12" spans="2:16" x14ac:dyDescent="0.35">
      <c r="B12" s="37">
        <v>26</v>
      </c>
      <c r="C12" s="38">
        <v>29</v>
      </c>
      <c r="D12" s="39">
        <v>25</v>
      </c>
    </row>
    <row r="13" spans="2:16" x14ac:dyDescent="0.35">
      <c r="B13" s="37">
        <v>27</v>
      </c>
      <c r="C13" s="38">
        <v>29</v>
      </c>
      <c r="D13" s="39">
        <v>28</v>
      </c>
    </row>
    <row r="14" spans="2:16" x14ac:dyDescent="0.35">
      <c r="B14" s="37">
        <v>28</v>
      </c>
      <c r="C14" s="38">
        <v>31</v>
      </c>
      <c r="D14" s="39">
        <v>26</v>
      </c>
    </row>
    <row r="15" spans="2:16" x14ac:dyDescent="0.35">
      <c r="B15" s="37">
        <v>30</v>
      </c>
      <c r="C15" s="38">
        <v>29</v>
      </c>
      <c r="D15" s="39">
        <v>27</v>
      </c>
    </row>
    <row r="16" spans="2:16" x14ac:dyDescent="0.35">
      <c r="B16" s="37">
        <v>30</v>
      </c>
      <c r="C16" s="38">
        <v>28</v>
      </c>
      <c r="D16" s="39">
        <v>28</v>
      </c>
      <c r="P16" s="35"/>
    </row>
    <row r="17" spans="1:4" x14ac:dyDescent="0.35">
      <c r="B17" s="37">
        <v>29</v>
      </c>
      <c r="C17" s="38">
        <v>28</v>
      </c>
      <c r="D17" s="39">
        <v>26</v>
      </c>
    </row>
    <row r="18" spans="1:4" x14ac:dyDescent="0.35">
      <c r="B18" s="37">
        <v>27</v>
      </c>
      <c r="C18" s="38">
        <v>27</v>
      </c>
      <c r="D18" s="39">
        <v>25</v>
      </c>
    </row>
    <row r="19" spans="1:4" x14ac:dyDescent="0.35">
      <c r="B19" s="37">
        <v>29</v>
      </c>
      <c r="C19" s="38">
        <v>30</v>
      </c>
      <c r="D19" s="39">
        <v>28</v>
      </c>
    </row>
    <row r="20" spans="1:4" x14ac:dyDescent="0.35">
      <c r="B20" s="37">
        <v>26</v>
      </c>
      <c r="C20" s="38">
        <v>30</v>
      </c>
      <c r="D20" s="39">
        <v>28</v>
      </c>
    </row>
    <row r="21" spans="1:4" x14ac:dyDescent="0.35">
      <c r="B21" s="37">
        <v>32</v>
      </c>
      <c r="C21" s="38">
        <v>30</v>
      </c>
      <c r="D21" s="39">
        <v>27</v>
      </c>
    </row>
    <row r="22" spans="1:4" x14ac:dyDescent="0.35">
      <c r="B22" s="37">
        <v>31</v>
      </c>
      <c r="C22" s="38">
        <v>28</v>
      </c>
      <c r="D22" s="39">
        <v>28</v>
      </c>
    </row>
    <row r="23" spans="1:4" x14ac:dyDescent="0.35">
      <c r="B23" s="37">
        <v>28</v>
      </c>
      <c r="C23" s="38">
        <v>29</v>
      </c>
      <c r="D23" s="39">
        <v>28</v>
      </c>
    </row>
    <row r="24" spans="1:4" x14ac:dyDescent="0.35">
      <c r="B24" s="37">
        <v>29</v>
      </c>
      <c r="C24" s="38">
        <v>29</v>
      </c>
      <c r="D24" s="39">
        <v>26</v>
      </c>
    </row>
    <row r="25" spans="1:4" x14ac:dyDescent="0.35">
      <c r="B25" s="36"/>
      <c r="C25" s="36"/>
      <c r="D25" s="36"/>
    </row>
    <row r="26" spans="1:4" x14ac:dyDescent="0.35">
      <c r="A26" s="34" t="s">
        <v>3</v>
      </c>
      <c r="B26" s="40">
        <f>COUNT(B2:B24)</f>
        <v>23</v>
      </c>
      <c r="C26" s="40">
        <f>COUNT(C2:C24)</f>
        <v>23</v>
      </c>
      <c r="D26" s="40">
        <f>COUNT(D2:D24)</f>
        <v>23</v>
      </c>
    </row>
    <row r="27" spans="1:4" x14ac:dyDescent="0.35">
      <c r="A27" s="34" t="s">
        <v>4</v>
      </c>
      <c r="B27" s="40">
        <f>AVERAGE(B2:B24)</f>
        <v>27.826086956521738</v>
      </c>
      <c r="C27" s="40">
        <f>AVERAGE(C2:C24)</f>
        <v>28.652173913043477</v>
      </c>
      <c r="D27" s="40">
        <f>AVERAGE(D2:D24)</f>
        <v>24.347826086956523</v>
      </c>
    </row>
    <row r="28" spans="1:4" x14ac:dyDescent="0.35">
      <c r="A28" s="34" t="s">
        <v>5</v>
      </c>
      <c r="B28" s="40">
        <f>MEDIAN(B2:B24)</f>
        <v>28</v>
      </c>
      <c r="C28" s="40">
        <f>MEDIAN(C2:C24)</f>
        <v>29</v>
      </c>
      <c r="D28" s="40">
        <f>MEDIAN(D2:D24)</f>
        <v>26</v>
      </c>
    </row>
    <row r="29" spans="1:4" x14ac:dyDescent="0.35">
      <c r="A29" s="34" t="s">
        <v>6</v>
      </c>
      <c r="B29" s="32">
        <f>_xlfn.MODE.SNGL(B2:B24)</f>
        <v>27</v>
      </c>
      <c r="C29" s="32">
        <f>_xlfn.MODE.SNGL(C2:C24)</f>
        <v>29</v>
      </c>
      <c r="D29" s="32">
        <f>_xlfn.MODE.SNGL(D2:D24)</f>
        <v>28</v>
      </c>
    </row>
    <row r="30" spans="1:4" x14ac:dyDescent="0.35">
      <c r="A30" s="34" t="s">
        <v>7</v>
      </c>
      <c r="B30" s="32">
        <f>_xlfn.STDEV.S(B2:B24)</f>
        <v>1.8986160967936492</v>
      </c>
      <c r="C30" s="32">
        <f>_xlfn.STDEV.S(C2:C24)</f>
        <v>1.3351436985029641</v>
      </c>
      <c r="D30" s="32">
        <f>_xlfn.STDEV.S(D2:D24)</f>
        <v>4.0744067683325387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K25" sqref="K25"/>
    </sheetView>
  </sheetViews>
  <sheetFormatPr defaultRowHeight="14.5" x14ac:dyDescent="0.35"/>
  <sheetData>
    <row r="1" spans="1:7" x14ac:dyDescent="0.35">
      <c r="A1" t="s">
        <v>8</v>
      </c>
    </row>
    <row r="3" spans="1:7" ht="15" thickBot="1" x14ac:dyDescent="0.4">
      <c r="A3" t="s">
        <v>9</v>
      </c>
    </row>
    <row r="4" spans="1:7" x14ac:dyDescent="0.3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</row>
    <row r="5" spans="1:7" x14ac:dyDescent="0.35">
      <c r="A5" s="2" t="s">
        <v>0</v>
      </c>
      <c r="B5" s="2">
        <v>23</v>
      </c>
      <c r="C5" s="2">
        <v>640</v>
      </c>
      <c r="D5" s="2">
        <v>27.826086956521738</v>
      </c>
      <c r="E5" s="2">
        <v>3.6047430830039517</v>
      </c>
    </row>
    <row r="6" spans="1:7" x14ac:dyDescent="0.35">
      <c r="A6" s="2" t="s">
        <v>1</v>
      </c>
      <c r="B6" s="2">
        <v>23</v>
      </c>
      <c r="C6" s="2">
        <v>659</v>
      </c>
      <c r="D6" s="2">
        <v>28.652173913043477</v>
      </c>
      <c r="E6" s="2">
        <v>1.7826086956521741</v>
      </c>
    </row>
    <row r="7" spans="1:7" ht="15" thickBot="1" x14ac:dyDescent="0.4">
      <c r="A7" s="3" t="s">
        <v>2</v>
      </c>
      <c r="B7" s="3">
        <v>23</v>
      </c>
      <c r="C7" s="3">
        <v>560</v>
      </c>
      <c r="D7" s="3">
        <v>24.347826086956523</v>
      </c>
      <c r="E7" s="3">
        <v>16.600790513833999</v>
      </c>
    </row>
    <row r="10" spans="1:7" ht="15" thickBot="1" x14ac:dyDescent="0.4">
      <c r="A10" t="s">
        <v>15</v>
      </c>
    </row>
    <row r="11" spans="1:7" x14ac:dyDescent="0.35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21</v>
      </c>
      <c r="G11" s="4" t="s">
        <v>22</v>
      </c>
    </row>
    <row r="12" spans="1:7" x14ac:dyDescent="0.35">
      <c r="A12" s="2" t="s">
        <v>23</v>
      </c>
      <c r="B12" s="2">
        <v>240.02898550724723</v>
      </c>
      <c r="C12" s="2">
        <v>2</v>
      </c>
      <c r="D12" s="2">
        <v>120.01449275362361</v>
      </c>
      <c r="E12" s="2">
        <v>16.374438252741381</v>
      </c>
      <c r="F12" s="5">
        <v>1.6803064180168204E-6</v>
      </c>
      <c r="G12" s="2">
        <v>3.1359179344945765</v>
      </c>
    </row>
    <row r="13" spans="1:7" x14ac:dyDescent="0.35">
      <c r="A13" s="2" t="s">
        <v>24</v>
      </c>
      <c r="B13" s="2">
        <v>483.73913043478268</v>
      </c>
      <c r="C13" s="2">
        <v>66</v>
      </c>
      <c r="D13" s="2">
        <v>7.3293807641633739</v>
      </c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ht="15" thickBot="1" x14ac:dyDescent="0.4">
      <c r="A15" s="3" t="s">
        <v>25</v>
      </c>
      <c r="B15" s="3">
        <v>723.76811594202991</v>
      </c>
      <c r="C15" s="3">
        <v>68</v>
      </c>
      <c r="D15" s="3"/>
      <c r="E15" s="3"/>
      <c r="F15" s="3"/>
      <c r="G15" s="3"/>
    </row>
    <row r="19" spans="5:7" x14ac:dyDescent="0.35">
      <c r="G19" s="1"/>
    </row>
    <row r="20" spans="5:7" x14ac:dyDescent="0.35">
      <c r="E2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workbookViewId="0">
      <selection activeCell="G1" sqref="G1"/>
    </sheetView>
  </sheetViews>
  <sheetFormatPr defaultRowHeight="15.5" x14ac:dyDescent="0.35"/>
  <cols>
    <col min="1" max="4" width="14" customWidth="1"/>
    <col min="5" max="5" width="14" style="41" customWidth="1"/>
    <col min="6" max="6" width="18.26953125" style="41" customWidth="1"/>
    <col min="7" max="7" width="13.453125" style="41" customWidth="1"/>
    <col min="8" max="31" width="9.1796875" style="41"/>
  </cols>
  <sheetData>
    <row r="1" spans="1:7" x14ac:dyDescent="0.35">
      <c r="A1" s="33"/>
      <c r="B1" s="36" t="s">
        <v>0</v>
      </c>
      <c r="C1" s="36" t="s">
        <v>1</v>
      </c>
      <c r="D1" s="36" t="s">
        <v>2</v>
      </c>
      <c r="G1" s="42" t="s">
        <v>42</v>
      </c>
    </row>
    <row r="2" spans="1:7" x14ac:dyDescent="0.35">
      <c r="A2" s="33"/>
      <c r="B2" s="37">
        <v>29</v>
      </c>
      <c r="C2" s="38">
        <v>29</v>
      </c>
      <c r="D2" s="39">
        <v>13</v>
      </c>
      <c r="F2" s="41" t="s">
        <v>38</v>
      </c>
      <c r="G2" s="41">
        <f>_xlfn.T.TEST(B2:B24,C2:C24,2,2)</f>
        <v>9.4894111307158621E-2</v>
      </c>
    </row>
    <row r="3" spans="1:7" x14ac:dyDescent="0.35">
      <c r="A3" s="33"/>
      <c r="B3" s="37">
        <v>25</v>
      </c>
      <c r="C3" s="38">
        <v>27</v>
      </c>
      <c r="D3" s="39">
        <v>16</v>
      </c>
      <c r="F3" s="41" t="s">
        <v>40</v>
      </c>
      <c r="G3" s="41">
        <f>_xlfn.T.TEST(B2:B24,D2:D24,2,2)</f>
        <v>5.7686429120598225E-4</v>
      </c>
    </row>
    <row r="4" spans="1:7" x14ac:dyDescent="0.35">
      <c r="A4" s="33"/>
      <c r="B4" s="37">
        <v>27</v>
      </c>
      <c r="C4" s="38">
        <v>26</v>
      </c>
      <c r="D4" s="39">
        <v>20</v>
      </c>
      <c r="F4" s="41" t="s">
        <v>39</v>
      </c>
      <c r="G4" s="43">
        <f>_xlfn.T.TEST(C2:C24,D2:D24,2,2)</f>
        <v>1.7743375015383804E-5</v>
      </c>
    </row>
    <row r="5" spans="1:7" x14ac:dyDescent="0.35">
      <c r="A5" s="33"/>
      <c r="B5" s="37">
        <v>24</v>
      </c>
      <c r="C5" s="38">
        <v>28</v>
      </c>
      <c r="D5" s="39">
        <v>20</v>
      </c>
    </row>
    <row r="6" spans="1:7" x14ac:dyDescent="0.35">
      <c r="A6" s="33"/>
      <c r="B6" s="37">
        <v>28</v>
      </c>
      <c r="C6" s="38">
        <v>30</v>
      </c>
      <c r="D6" s="39">
        <v>22</v>
      </c>
      <c r="F6" s="41" t="s">
        <v>41</v>
      </c>
      <c r="G6" s="41">
        <f>0.05/3</f>
        <v>1.6666666666666666E-2</v>
      </c>
    </row>
    <row r="7" spans="1:7" x14ac:dyDescent="0.35">
      <c r="A7" s="33"/>
      <c r="B7" s="37">
        <v>27</v>
      </c>
      <c r="C7" s="38">
        <v>28</v>
      </c>
      <c r="D7" s="39">
        <v>22</v>
      </c>
    </row>
    <row r="8" spans="1:7" x14ac:dyDescent="0.35">
      <c r="A8" s="33"/>
      <c r="B8" s="37">
        <v>27</v>
      </c>
      <c r="C8" s="38">
        <v>27</v>
      </c>
      <c r="D8" s="39">
        <v>25</v>
      </c>
    </row>
    <row r="9" spans="1:7" x14ac:dyDescent="0.35">
      <c r="A9" s="33"/>
      <c r="B9" s="37">
        <v>27</v>
      </c>
      <c r="C9" s="38">
        <v>27</v>
      </c>
      <c r="D9" s="39">
        <v>22</v>
      </c>
    </row>
    <row r="10" spans="1:7" x14ac:dyDescent="0.35">
      <c r="A10" s="33"/>
      <c r="B10" s="37">
        <v>26</v>
      </c>
      <c r="C10" s="38">
        <v>31</v>
      </c>
      <c r="D10" s="39">
        <v>23</v>
      </c>
    </row>
    <row r="11" spans="1:7" x14ac:dyDescent="0.35">
      <c r="A11" s="33"/>
      <c r="B11" s="37">
        <v>28</v>
      </c>
      <c r="C11" s="38">
        <v>29</v>
      </c>
      <c r="D11" s="39">
        <v>27</v>
      </c>
    </row>
    <row r="12" spans="1:7" x14ac:dyDescent="0.35">
      <c r="A12" s="33"/>
      <c r="B12" s="37">
        <v>26</v>
      </c>
      <c r="C12" s="38">
        <v>29</v>
      </c>
      <c r="D12" s="39">
        <v>25</v>
      </c>
    </row>
    <row r="13" spans="1:7" x14ac:dyDescent="0.35">
      <c r="A13" s="33"/>
      <c r="B13" s="37">
        <v>27</v>
      </c>
      <c r="C13" s="38">
        <v>29</v>
      </c>
      <c r="D13" s="39">
        <v>28</v>
      </c>
    </row>
    <row r="14" spans="1:7" x14ac:dyDescent="0.35">
      <c r="A14" s="33"/>
      <c r="B14" s="37">
        <v>28</v>
      </c>
      <c r="C14" s="38">
        <v>31</v>
      </c>
      <c r="D14" s="39">
        <v>26</v>
      </c>
    </row>
    <row r="15" spans="1:7" x14ac:dyDescent="0.35">
      <c r="A15" s="33"/>
      <c r="B15" s="37">
        <v>30</v>
      </c>
      <c r="C15" s="38">
        <v>29</v>
      </c>
      <c r="D15" s="39">
        <v>27</v>
      </c>
    </row>
    <row r="16" spans="1:7" x14ac:dyDescent="0.35">
      <c r="A16" s="33"/>
      <c r="B16" s="37">
        <v>30</v>
      </c>
      <c r="C16" s="38">
        <v>28</v>
      </c>
      <c r="D16" s="39">
        <v>28</v>
      </c>
    </row>
    <row r="17" spans="1:4" x14ac:dyDescent="0.35">
      <c r="A17" s="33"/>
      <c r="B17" s="37">
        <v>29</v>
      </c>
      <c r="C17" s="38">
        <v>28</v>
      </c>
      <c r="D17" s="39">
        <v>26</v>
      </c>
    </row>
    <row r="18" spans="1:4" x14ac:dyDescent="0.35">
      <c r="A18" s="33"/>
      <c r="B18" s="37">
        <v>27</v>
      </c>
      <c r="C18" s="38">
        <v>27</v>
      </c>
      <c r="D18" s="39">
        <v>25</v>
      </c>
    </row>
    <row r="19" spans="1:4" x14ac:dyDescent="0.35">
      <c r="A19" s="33"/>
      <c r="B19" s="37">
        <v>29</v>
      </c>
      <c r="C19" s="38">
        <v>30</v>
      </c>
      <c r="D19" s="39">
        <v>28</v>
      </c>
    </row>
    <row r="20" spans="1:4" x14ac:dyDescent="0.35">
      <c r="A20" s="33"/>
      <c r="B20" s="37">
        <v>26</v>
      </c>
      <c r="C20" s="38">
        <v>30</v>
      </c>
      <c r="D20" s="39">
        <v>28</v>
      </c>
    </row>
    <row r="21" spans="1:4" x14ac:dyDescent="0.35">
      <c r="A21" s="33"/>
      <c r="B21" s="37">
        <v>32</v>
      </c>
      <c r="C21" s="38">
        <v>30</v>
      </c>
      <c r="D21" s="39">
        <v>27</v>
      </c>
    </row>
    <row r="22" spans="1:4" x14ac:dyDescent="0.35">
      <c r="A22" s="33"/>
      <c r="B22" s="37">
        <v>31</v>
      </c>
      <c r="C22" s="38">
        <v>28</v>
      </c>
      <c r="D22" s="39">
        <v>28</v>
      </c>
    </row>
    <row r="23" spans="1:4" x14ac:dyDescent="0.35">
      <c r="A23" s="33"/>
      <c r="B23" s="37">
        <v>28</v>
      </c>
      <c r="C23" s="38">
        <v>29</v>
      </c>
      <c r="D23" s="39">
        <v>28</v>
      </c>
    </row>
    <row r="24" spans="1:4" x14ac:dyDescent="0.35">
      <c r="A24" s="33"/>
      <c r="B24" s="37">
        <v>29</v>
      </c>
      <c r="C24" s="38">
        <v>29</v>
      </c>
      <c r="D24" s="39">
        <v>26</v>
      </c>
    </row>
    <row r="25" spans="1:4" x14ac:dyDescent="0.35">
      <c r="A25" s="33"/>
      <c r="B25" s="36"/>
      <c r="C25" s="36"/>
      <c r="D25" s="36"/>
    </row>
    <row r="26" spans="1:4" x14ac:dyDescent="0.35">
      <c r="A26" s="34" t="s">
        <v>3</v>
      </c>
      <c r="B26" s="40">
        <f>COUNT(B2:B24)</f>
        <v>23</v>
      </c>
      <c r="C26" s="40">
        <f>COUNT(C2:C24)</f>
        <v>23</v>
      </c>
      <c r="D26" s="40">
        <f>COUNT(D2:D24)</f>
        <v>23</v>
      </c>
    </row>
    <row r="27" spans="1:4" x14ac:dyDescent="0.35">
      <c r="A27" s="34" t="s">
        <v>4</v>
      </c>
      <c r="B27" s="40">
        <f>AVERAGE(B2:B24)</f>
        <v>27.826086956521738</v>
      </c>
      <c r="C27" s="40">
        <f>AVERAGE(C2:C24)</f>
        <v>28.652173913043477</v>
      </c>
      <c r="D27" s="40">
        <f>AVERAGE(D2:D24)</f>
        <v>24.347826086956523</v>
      </c>
    </row>
    <row r="28" spans="1:4" x14ac:dyDescent="0.35">
      <c r="A28" s="34" t="s">
        <v>5</v>
      </c>
      <c r="B28" s="40">
        <f>MEDIAN(B2:B24)</f>
        <v>28</v>
      </c>
      <c r="C28" s="40">
        <f>MEDIAN(C2:C24)</f>
        <v>29</v>
      </c>
      <c r="D28" s="40">
        <f>MEDIAN(D2:D24)</f>
        <v>26</v>
      </c>
    </row>
    <row r="29" spans="1:4" x14ac:dyDescent="0.35">
      <c r="A29" s="34" t="s">
        <v>6</v>
      </c>
      <c r="B29" s="32">
        <f>_xlfn.MODE.SNGL(B2:B24)</f>
        <v>27</v>
      </c>
      <c r="C29" s="32">
        <f>_xlfn.MODE.SNGL(C2:C24)</f>
        <v>29</v>
      </c>
      <c r="D29" s="32">
        <f>_xlfn.MODE.SNGL(D2:D24)</f>
        <v>28</v>
      </c>
    </row>
    <row r="30" spans="1:4" x14ac:dyDescent="0.35">
      <c r="A30" s="34" t="s">
        <v>7</v>
      </c>
      <c r="B30" s="32">
        <f>_xlfn.STDEV.S(B2:B24)</f>
        <v>1.8986160967936492</v>
      </c>
      <c r="C30" s="32">
        <f>_xlfn.STDEV.S(C2:C24)</f>
        <v>1.3351436985029641</v>
      </c>
      <c r="D30" s="32">
        <f>_xlfn.STDEV.S(D2:D24)</f>
        <v>4.0744067683325387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8" sqref="E18"/>
    </sheetView>
  </sheetViews>
  <sheetFormatPr defaultRowHeight="14.5" x14ac:dyDescent="0.35"/>
  <cols>
    <col min="1" max="7" width="13.1796875" customWidth="1"/>
  </cols>
  <sheetData>
    <row r="1" spans="1:7" x14ac:dyDescent="0.35">
      <c r="A1" t="s">
        <v>8</v>
      </c>
    </row>
    <row r="3" spans="1:7" ht="15" thickBot="1" x14ac:dyDescent="0.4">
      <c r="A3" t="s">
        <v>9</v>
      </c>
    </row>
    <row r="4" spans="1:7" x14ac:dyDescent="0.3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</row>
    <row r="5" spans="1:7" x14ac:dyDescent="0.35">
      <c r="A5" s="2" t="s">
        <v>0</v>
      </c>
      <c r="B5" s="2">
        <v>23</v>
      </c>
      <c r="C5" s="2">
        <v>640</v>
      </c>
      <c r="D5" s="2">
        <v>27.826086956521738</v>
      </c>
      <c r="E5" s="2">
        <v>3.6047430830039517</v>
      </c>
    </row>
    <row r="6" spans="1:7" x14ac:dyDescent="0.35">
      <c r="A6" s="2" t="s">
        <v>1</v>
      </c>
      <c r="B6" s="2">
        <v>23</v>
      </c>
      <c r="C6" s="2">
        <v>659</v>
      </c>
      <c r="D6" s="2">
        <v>28.652173913043477</v>
      </c>
      <c r="E6" s="2">
        <v>1.7826086956521741</v>
      </c>
    </row>
    <row r="7" spans="1:7" ht="15" thickBot="1" x14ac:dyDescent="0.4">
      <c r="A7" s="3" t="s">
        <v>2</v>
      </c>
      <c r="B7" s="3">
        <v>23</v>
      </c>
      <c r="C7" s="3">
        <v>560</v>
      </c>
      <c r="D7" s="3">
        <v>24.347826086956523</v>
      </c>
      <c r="E7" s="3">
        <v>16.600790513833999</v>
      </c>
    </row>
    <row r="10" spans="1:7" ht="15" thickBot="1" x14ac:dyDescent="0.4">
      <c r="A10" t="s">
        <v>15</v>
      </c>
    </row>
    <row r="11" spans="1:7" x14ac:dyDescent="0.35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21</v>
      </c>
      <c r="G11" s="4" t="s">
        <v>22</v>
      </c>
    </row>
    <row r="12" spans="1:7" x14ac:dyDescent="0.35">
      <c r="A12" s="2" t="s">
        <v>23</v>
      </c>
      <c r="B12" s="2">
        <v>240.02898550724723</v>
      </c>
      <c r="C12" s="2">
        <v>2</v>
      </c>
      <c r="D12" s="2">
        <v>120.01449275362361</v>
      </c>
      <c r="E12" s="2">
        <v>16.374438252741381</v>
      </c>
      <c r="F12" s="5">
        <v>1.6803064180168204E-6</v>
      </c>
      <c r="G12" s="2">
        <v>3.1359179344945765</v>
      </c>
    </row>
    <row r="13" spans="1:7" x14ac:dyDescent="0.35">
      <c r="A13" s="2" t="s">
        <v>24</v>
      </c>
      <c r="B13" s="2">
        <v>483.73913043478268</v>
      </c>
      <c r="C13" s="2">
        <v>66</v>
      </c>
      <c r="D13" s="2">
        <v>7.3293807641633739</v>
      </c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ht="15" thickBot="1" x14ac:dyDescent="0.4">
      <c r="A15" s="3" t="s">
        <v>25</v>
      </c>
      <c r="B15" s="3">
        <v>723.76811594202991</v>
      </c>
      <c r="C15" s="3">
        <v>68</v>
      </c>
      <c r="D15" s="3"/>
      <c r="E15" s="3"/>
      <c r="F15" s="3"/>
      <c r="G15" s="3"/>
    </row>
    <row r="17" spans="4:5" x14ac:dyDescent="0.35">
      <c r="D17" t="s">
        <v>43</v>
      </c>
      <c r="E17">
        <f>B12/B15</f>
        <v>0.33163796555867114</v>
      </c>
    </row>
    <row r="18" spans="4:5" ht="15.5" x14ac:dyDescent="0.35">
      <c r="D18" t="s">
        <v>44</v>
      </c>
      <c r="E18" s="44">
        <f>(D5-D7)/SQRT(D13)</f>
        <v>1.2847792354801406</v>
      </c>
    </row>
    <row r="19" spans="4:5" ht="15.5" x14ac:dyDescent="0.35">
      <c r="D19" t="s">
        <v>45</v>
      </c>
      <c r="E19" s="44">
        <f>(D6-D7)/SQRT(D13)</f>
        <v>1.5899143039066741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Math Quiz</vt:lpstr>
      <vt:lpstr> M.Q.Color Coded</vt:lpstr>
      <vt:lpstr>M.Q. by Classroom</vt:lpstr>
      <vt:lpstr>M.Q. ANOVA</vt:lpstr>
      <vt:lpstr>M.Q. t-tests</vt:lpstr>
      <vt:lpstr>eta squared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 University</dc:creator>
  <cp:lastModifiedBy>Gerard Babo</cp:lastModifiedBy>
  <dcterms:created xsi:type="dcterms:W3CDTF">2014-12-03T21:50:30Z</dcterms:created>
  <dcterms:modified xsi:type="dcterms:W3CDTF">2014-12-14T15:58:35Z</dcterms:modified>
</cp:coreProperties>
</file>